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 activeTab="1"/>
  </bookViews>
  <sheets>
    <sheet name="前月" sheetId="1" r:id="rId1"/>
    <sheet name="当月" sheetId="3" r:id="rId2"/>
  </sheets>
  <externalReferences>
    <externalReference r:id="rId3"/>
  </externalReferences>
  <definedNames>
    <definedName name="_xlnm.Print_Area" localSheetId="0">前月!$A$1:$L$48</definedName>
    <definedName name="_xlnm.Print_Area" localSheetId="1">当月!$A$1:$Q$54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3" l="1"/>
  <c r="O6" i="3"/>
  <c r="O7" i="3"/>
  <c r="O8" i="3"/>
  <c r="P6" i="3"/>
  <c r="Q6" i="3" s="1"/>
  <c r="P7" i="3"/>
  <c r="Q7" i="3" s="1"/>
  <c r="P5" i="3" l="1"/>
  <c r="L47" i="1"/>
  <c r="K47" i="1"/>
  <c r="J47" i="1" s="1"/>
  <c r="H47" i="1"/>
  <c r="F47" i="1" s="1"/>
  <c r="G47" i="1"/>
  <c r="D47" i="1"/>
  <c r="C47" i="1"/>
  <c r="B47" i="1" s="1"/>
  <c r="L46" i="1"/>
  <c r="K46" i="1"/>
  <c r="H46" i="1"/>
  <c r="G46" i="1"/>
  <c r="F46" i="1"/>
  <c r="D46" i="1"/>
  <c r="B46" i="1" s="1"/>
  <c r="C46" i="1"/>
  <c r="L45" i="1"/>
  <c r="K45" i="1"/>
  <c r="J45" i="1" s="1"/>
  <c r="H45" i="1"/>
  <c r="G45" i="1"/>
  <c r="F45" i="1" s="1"/>
  <c r="D45" i="1"/>
  <c r="C45" i="1"/>
  <c r="B45" i="1" s="1"/>
  <c r="L44" i="1"/>
  <c r="J44" i="1" s="1"/>
  <c r="K44" i="1"/>
  <c r="H44" i="1"/>
  <c r="G44" i="1"/>
  <c r="D44" i="1"/>
  <c r="C44" i="1"/>
  <c r="L43" i="1"/>
  <c r="J43" i="1" s="1"/>
  <c r="K43" i="1"/>
  <c r="H43" i="1"/>
  <c r="G43" i="1"/>
  <c r="D43" i="1"/>
  <c r="D42" i="1" s="1"/>
  <c r="C43" i="1"/>
  <c r="B43" i="1" s="1"/>
  <c r="L41" i="1"/>
  <c r="K41" i="1"/>
  <c r="H41" i="1"/>
  <c r="G41" i="1"/>
  <c r="D41" i="1"/>
  <c r="B41" i="1" s="1"/>
  <c r="C41" i="1"/>
  <c r="L40" i="1"/>
  <c r="K40" i="1"/>
  <c r="H40" i="1"/>
  <c r="G40" i="1"/>
  <c r="F40" i="1" s="1"/>
  <c r="D40" i="1"/>
  <c r="C40" i="1"/>
  <c r="B40" i="1" s="1"/>
  <c r="L39" i="1"/>
  <c r="K39" i="1"/>
  <c r="J39" i="1" s="1"/>
  <c r="H39" i="1"/>
  <c r="F39" i="1" s="1"/>
  <c r="G39" i="1"/>
  <c r="D39" i="1"/>
  <c r="C39" i="1"/>
  <c r="L38" i="1"/>
  <c r="K38" i="1"/>
  <c r="H38" i="1"/>
  <c r="G38" i="1"/>
  <c r="F38" i="1"/>
  <c r="D38" i="1"/>
  <c r="C38" i="1"/>
  <c r="L37" i="1"/>
  <c r="K37" i="1"/>
  <c r="J37" i="1" s="1"/>
  <c r="H37" i="1"/>
  <c r="G37" i="1"/>
  <c r="F37" i="1" s="1"/>
  <c r="D37" i="1"/>
  <c r="C37" i="1"/>
  <c r="B37" i="1" s="1"/>
  <c r="L35" i="1"/>
  <c r="J35" i="1" s="1"/>
  <c r="K35" i="1"/>
  <c r="H35" i="1"/>
  <c r="G35" i="1"/>
  <c r="D35" i="1"/>
  <c r="C35" i="1"/>
  <c r="B35" i="1" s="1"/>
  <c r="L34" i="1"/>
  <c r="K34" i="1"/>
  <c r="J34" i="1" s="1"/>
  <c r="H34" i="1"/>
  <c r="G34" i="1"/>
  <c r="F34" i="1" s="1"/>
  <c r="D34" i="1"/>
  <c r="B34" i="1" s="1"/>
  <c r="C34" i="1"/>
  <c r="L33" i="1"/>
  <c r="K33" i="1"/>
  <c r="H33" i="1"/>
  <c r="G33" i="1"/>
  <c r="D33" i="1"/>
  <c r="C33" i="1"/>
  <c r="B33" i="1"/>
  <c r="L32" i="1"/>
  <c r="J32" i="1" s="1"/>
  <c r="K32" i="1"/>
  <c r="H32" i="1"/>
  <c r="G32" i="1"/>
  <c r="F32" i="1" s="1"/>
  <c r="D32" i="1"/>
  <c r="C32" i="1"/>
  <c r="B32" i="1" s="1"/>
  <c r="L31" i="1"/>
  <c r="K31" i="1"/>
  <c r="J31" i="1" s="1"/>
  <c r="H31" i="1"/>
  <c r="G31" i="1"/>
  <c r="F31" i="1"/>
  <c r="D31" i="1"/>
  <c r="C31" i="1"/>
  <c r="B31" i="1" s="1"/>
  <c r="L29" i="1"/>
  <c r="K29" i="1"/>
  <c r="H29" i="1"/>
  <c r="G29" i="1"/>
  <c r="F29" i="1" s="1"/>
  <c r="D29" i="1"/>
  <c r="B29" i="1" s="1"/>
  <c r="C29" i="1"/>
  <c r="L28" i="1"/>
  <c r="K28" i="1"/>
  <c r="J28" i="1" s="1"/>
  <c r="H28" i="1"/>
  <c r="G28" i="1"/>
  <c r="F28" i="1" s="1"/>
  <c r="D28" i="1"/>
  <c r="C28" i="1"/>
  <c r="L27" i="1"/>
  <c r="K27" i="1"/>
  <c r="J27" i="1"/>
  <c r="H27" i="1"/>
  <c r="G27" i="1"/>
  <c r="F27" i="1" s="1"/>
  <c r="D27" i="1"/>
  <c r="D24" i="1" s="1"/>
  <c r="C27" i="1"/>
  <c r="L26" i="1"/>
  <c r="K26" i="1"/>
  <c r="H26" i="1"/>
  <c r="F26" i="1" s="1"/>
  <c r="G26" i="1"/>
  <c r="D26" i="1"/>
  <c r="C26" i="1"/>
  <c r="B26" i="1" s="1"/>
  <c r="L25" i="1"/>
  <c r="K25" i="1"/>
  <c r="H25" i="1"/>
  <c r="H24" i="1" s="1"/>
  <c r="G25" i="1"/>
  <c r="D25" i="1"/>
  <c r="C25" i="1"/>
  <c r="B25" i="1"/>
  <c r="L23" i="1"/>
  <c r="K23" i="1"/>
  <c r="J23" i="1" s="1"/>
  <c r="H23" i="1"/>
  <c r="G23" i="1"/>
  <c r="F23" i="1"/>
  <c r="D23" i="1"/>
  <c r="C23" i="1"/>
  <c r="B23" i="1" s="1"/>
  <c r="L22" i="1"/>
  <c r="K22" i="1"/>
  <c r="J22" i="1" s="1"/>
  <c r="H22" i="1"/>
  <c r="G22" i="1"/>
  <c r="F22" i="1" s="1"/>
  <c r="D22" i="1"/>
  <c r="C22" i="1"/>
  <c r="B22" i="1" s="1"/>
  <c r="L21" i="1"/>
  <c r="K21" i="1"/>
  <c r="H21" i="1"/>
  <c r="G21" i="1"/>
  <c r="D21" i="1"/>
  <c r="C21" i="1"/>
  <c r="B21" i="1" s="1"/>
  <c r="L20" i="1"/>
  <c r="K20" i="1"/>
  <c r="J20" i="1"/>
  <c r="H20" i="1"/>
  <c r="G20" i="1"/>
  <c r="D20" i="1"/>
  <c r="C20" i="1"/>
  <c r="C18" i="1" s="1"/>
  <c r="L19" i="1"/>
  <c r="K19" i="1"/>
  <c r="K18" i="1" s="1"/>
  <c r="H19" i="1"/>
  <c r="F19" i="1" s="1"/>
  <c r="G19" i="1"/>
  <c r="D19" i="1"/>
  <c r="C19" i="1"/>
  <c r="L17" i="1"/>
  <c r="J17" i="1" s="1"/>
  <c r="K17" i="1"/>
  <c r="H17" i="1"/>
  <c r="G17" i="1"/>
  <c r="D17" i="1"/>
  <c r="C17" i="1"/>
  <c r="B17" i="1"/>
  <c r="L16" i="1"/>
  <c r="K16" i="1"/>
  <c r="J16" i="1" s="1"/>
  <c r="H16" i="1"/>
  <c r="F16" i="1" s="1"/>
  <c r="G16" i="1"/>
  <c r="D16" i="1"/>
  <c r="C16" i="1"/>
  <c r="B16" i="1" s="1"/>
  <c r="L15" i="1"/>
  <c r="J15" i="1" s="1"/>
  <c r="K15" i="1"/>
  <c r="H15" i="1"/>
  <c r="G15" i="1"/>
  <c r="F15" i="1" s="1"/>
  <c r="D15" i="1"/>
  <c r="C15" i="1"/>
  <c r="L14" i="1"/>
  <c r="K14" i="1"/>
  <c r="H14" i="1"/>
  <c r="G14" i="1"/>
  <c r="F14" i="1"/>
  <c r="D14" i="1"/>
  <c r="C14" i="1"/>
  <c r="B14" i="1"/>
  <c r="L13" i="1"/>
  <c r="J13" i="1" s="1"/>
  <c r="K13" i="1"/>
  <c r="H13" i="1"/>
  <c r="G13" i="1"/>
  <c r="F13" i="1" s="1"/>
  <c r="D13" i="1"/>
  <c r="C13" i="1"/>
  <c r="B13" i="1" s="1"/>
  <c r="C12" i="1"/>
  <c r="L11" i="1"/>
  <c r="K11" i="1"/>
  <c r="J11" i="1"/>
  <c r="H11" i="1"/>
  <c r="G11" i="1"/>
  <c r="F11" i="1" s="1"/>
  <c r="D11" i="1"/>
  <c r="C11" i="1"/>
  <c r="L10" i="1"/>
  <c r="K10" i="1"/>
  <c r="J10" i="1" s="1"/>
  <c r="H10" i="1"/>
  <c r="G10" i="1"/>
  <c r="F10" i="1" s="1"/>
  <c r="D10" i="1"/>
  <c r="C10" i="1"/>
  <c r="B10" i="1"/>
  <c r="L9" i="1"/>
  <c r="K9" i="1"/>
  <c r="H9" i="1"/>
  <c r="G9" i="1"/>
  <c r="F9" i="1" s="1"/>
  <c r="D9" i="1"/>
  <c r="C9" i="1"/>
  <c r="B9" i="1" s="1"/>
  <c r="L8" i="1"/>
  <c r="K8" i="1"/>
  <c r="J8" i="1" s="1"/>
  <c r="H8" i="1"/>
  <c r="G8" i="1"/>
  <c r="D8" i="1"/>
  <c r="C8" i="1"/>
  <c r="L7" i="1"/>
  <c r="K7" i="1"/>
  <c r="J7" i="1" s="1"/>
  <c r="H7" i="1"/>
  <c r="G7" i="1"/>
  <c r="F7" i="1"/>
  <c r="D7" i="1"/>
  <c r="C7" i="1"/>
  <c r="P8" i="3" l="1"/>
  <c r="Q5" i="3"/>
  <c r="Q8" i="3" s="1"/>
  <c r="K6" i="1"/>
  <c r="F8" i="1"/>
  <c r="B11" i="1"/>
  <c r="H12" i="1"/>
  <c r="B19" i="1"/>
  <c r="J19" i="1"/>
  <c r="J21" i="1"/>
  <c r="J25" i="1"/>
  <c r="K24" i="1"/>
  <c r="K30" i="1"/>
  <c r="J30" i="1" s="1"/>
  <c r="H30" i="1"/>
  <c r="J33" i="1"/>
  <c r="F35" i="1"/>
  <c r="C36" i="1"/>
  <c r="B36" i="1" s="1"/>
  <c r="L36" i="1"/>
  <c r="B39" i="1"/>
  <c r="J40" i="1"/>
  <c r="F41" i="1"/>
  <c r="K42" i="1"/>
  <c r="H42" i="1"/>
  <c r="B44" i="1"/>
  <c r="C6" i="1"/>
  <c r="B15" i="1"/>
  <c r="G18" i="1"/>
  <c r="C24" i="1"/>
  <c r="L24" i="1"/>
  <c r="L30" i="1"/>
  <c r="H36" i="1"/>
  <c r="D36" i="1"/>
  <c r="B7" i="1"/>
  <c r="J9" i="1"/>
  <c r="K12" i="1"/>
  <c r="F17" i="1"/>
  <c r="F20" i="1"/>
  <c r="F25" i="1"/>
  <c r="B27" i="1"/>
  <c r="B28" i="1"/>
  <c r="J29" i="1"/>
  <c r="D30" i="1"/>
  <c r="G30" i="1"/>
  <c r="F30" i="1" s="1"/>
  <c r="B38" i="1"/>
  <c r="J38" i="1"/>
  <c r="J41" i="1"/>
  <c r="F44" i="1"/>
  <c r="J46" i="1"/>
  <c r="B24" i="1"/>
  <c r="J18" i="1"/>
  <c r="G6" i="1"/>
  <c r="F6" i="1" s="1"/>
  <c r="D6" i="1"/>
  <c r="B8" i="1"/>
  <c r="G12" i="1"/>
  <c r="L12" i="1"/>
  <c r="J14" i="1"/>
  <c r="D18" i="1"/>
  <c r="B18" i="1" s="1"/>
  <c r="B20" i="1"/>
  <c r="F21" i="1"/>
  <c r="G24" i="1"/>
  <c r="F24" i="1" s="1"/>
  <c r="J26" i="1"/>
  <c r="F33" i="1"/>
  <c r="G36" i="1"/>
  <c r="L6" i="1"/>
  <c r="J6" i="1" s="1"/>
  <c r="D12" i="1"/>
  <c r="B12" i="1" s="1"/>
  <c r="L18" i="1"/>
  <c r="G42" i="1"/>
  <c r="L42" i="1"/>
  <c r="J42" i="1" s="1"/>
  <c r="F43" i="1"/>
  <c r="H6" i="1"/>
  <c r="H18" i="1"/>
  <c r="C30" i="1"/>
  <c r="B30" i="1" s="1"/>
  <c r="K36" i="1"/>
  <c r="J36" i="1" s="1"/>
  <c r="C42" i="1"/>
  <c r="B42" i="1" s="1"/>
  <c r="F18" i="1" l="1"/>
  <c r="F42" i="1"/>
  <c r="F36" i="1"/>
  <c r="J12" i="1"/>
  <c r="F12" i="1"/>
  <c r="J24" i="1"/>
  <c r="C5" i="1"/>
  <c r="D5" i="1"/>
  <c r="B6" i="1"/>
  <c r="B5" i="1" l="1"/>
  <c r="C53" i="3"/>
  <c r="C52" i="3"/>
  <c r="D52" i="3" l="1"/>
  <c r="B52" i="3"/>
  <c r="D53" i="3"/>
  <c r="B53" i="3"/>
  <c r="C54" i="3" l="1"/>
  <c r="C51" i="3"/>
  <c r="B54" i="3"/>
  <c r="B51" i="3"/>
  <c r="D54" i="3" l="1"/>
  <c r="D51" i="3"/>
</calcChain>
</file>

<file path=xl/sharedStrings.xml><?xml version="1.0" encoding="utf-8"?>
<sst xmlns="http://schemas.openxmlformats.org/spreadsheetml/2006/main" count="96" uniqueCount="58">
  <si>
    <t>年齢</t>
    <rPh sb="0" eb="2">
      <t>ネンレイ</t>
    </rPh>
    <phoneticPr fontId="2"/>
  </si>
  <si>
    <t xml:space="preserve"> 20- 24</t>
  </si>
  <si>
    <t>前月比</t>
    <rPh sb="0" eb="3">
      <t>ゼンゲツヒ</t>
    </rPh>
    <phoneticPr fontId="6"/>
  </si>
  <si>
    <t xml:space="preserve"> 25- 29</t>
  </si>
  <si>
    <t>0-14</t>
  </si>
  <si>
    <t>（人）</t>
    <rPh sb="1" eb="2">
      <t>ヒト</t>
    </rPh>
    <phoneticPr fontId="6"/>
  </si>
  <si>
    <t>15-64</t>
  </si>
  <si>
    <t>65-</t>
  </si>
  <si>
    <t>総数</t>
  </si>
  <si>
    <t>前月</t>
    <rPh sb="0" eb="2">
      <t>ゼンゲツ</t>
    </rPh>
    <phoneticPr fontId="6"/>
  </si>
  <si>
    <t>当月</t>
    <rPh sb="0" eb="2">
      <t>トウゲツ</t>
    </rPh>
    <phoneticPr fontId="6"/>
  </si>
  <si>
    <t>計</t>
    <rPh sb="0" eb="1">
      <t>ケイ</t>
    </rPh>
    <phoneticPr fontId="6"/>
  </si>
  <si>
    <t>＊＊　　年齢別　　人口報告書　　＊＊</t>
  </si>
  <si>
    <t>年齢</t>
  </si>
  <si>
    <t>総数　</t>
  </si>
  <si>
    <t>男</t>
  </si>
  <si>
    <t>女</t>
  </si>
  <si>
    <t>年齢　</t>
  </si>
  <si>
    <t>現在</t>
  </si>
  <si>
    <t>0- 4</t>
  </si>
  <si>
    <t xml:space="preserve"> 5- 9</t>
  </si>
  <si>
    <t xml:space="preserve"> 30- 34</t>
  </si>
  <si>
    <t xml:space="preserve"> 10- 14</t>
  </si>
  <si>
    <t xml:space="preserve"> 15- 19</t>
  </si>
  <si>
    <t>総数　</t>
    <phoneticPr fontId="7"/>
  </si>
  <si>
    <t>男</t>
    <phoneticPr fontId="7"/>
  </si>
  <si>
    <t>女</t>
    <phoneticPr fontId="7"/>
  </si>
  <si>
    <t>年齢　</t>
    <phoneticPr fontId="7"/>
  </si>
  <si>
    <t>総数</t>
    <phoneticPr fontId="7"/>
  </si>
  <si>
    <t xml:space="preserve"> 35- 39</t>
    <phoneticPr fontId="7"/>
  </si>
  <si>
    <t xml:space="preserve"> 70- 74</t>
    <phoneticPr fontId="7"/>
  </si>
  <si>
    <t xml:space="preserve"> 40- 44</t>
    <phoneticPr fontId="7"/>
  </si>
  <si>
    <t xml:space="preserve"> 75- 79</t>
    <phoneticPr fontId="7"/>
  </si>
  <si>
    <t xml:space="preserve"> 80- 84</t>
    <phoneticPr fontId="7"/>
  </si>
  <si>
    <t xml:space="preserve"> 50- 54</t>
    <phoneticPr fontId="7"/>
  </si>
  <si>
    <t xml:space="preserve"> 55- 59</t>
    <phoneticPr fontId="7"/>
  </si>
  <si>
    <t xml:space="preserve"> 60- 64</t>
    <phoneticPr fontId="7"/>
  </si>
  <si>
    <t xml:space="preserve"> 95- 99</t>
    <phoneticPr fontId="7"/>
  </si>
  <si>
    <t xml:space="preserve"> 65- 69</t>
    <phoneticPr fontId="7"/>
  </si>
  <si>
    <t xml:space="preserve"> 100-</t>
    <phoneticPr fontId="7"/>
  </si>
  <si>
    <t>ﾌｼｮｳ</t>
    <phoneticPr fontId="7"/>
  </si>
  <si>
    <t>女</t>
    <phoneticPr fontId="7"/>
  </si>
  <si>
    <t>男</t>
    <phoneticPr fontId="7"/>
  </si>
  <si>
    <t xml:space="preserve"> 45- 49</t>
    <phoneticPr fontId="7"/>
  </si>
  <si>
    <t>年齢　</t>
    <phoneticPr fontId="7"/>
  </si>
  <si>
    <t xml:space="preserve"> 85- 89</t>
    <phoneticPr fontId="7"/>
  </si>
  <si>
    <t xml:space="preserve"> 90- 94</t>
    <phoneticPr fontId="7"/>
  </si>
  <si>
    <t>ｿﾚｲｼﾞｮｳ</t>
    <phoneticPr fontId="7"/>
  </si>
  <si>
    <t>令和３年７月１日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</si>
  <si>
    <t xml:space="preserve"> 15- 19</t>
    <phoneticPr fontId="7"/>
  </si>
  <si>
    <t xml:space="preserve"> 25- 29</t>
    <phoneticPr fontId="7"/>
  </si>
  <si>
    <t>総数</t>
    <phoneticPr fontId="7"/>
  </si>
  <si>
    <t xml:space="preserve"> 30- 34</t>
    <phoneticPr fontId="7"/>
  </si>
  <si>
    <t xml:space="preserve"> 5- 9</t>
    <phoneticPr fontId="7"/>
  </si>
  <si>
    <t xml:space="preserve"> 20- 24</t>
    <phoneticPr fontId="7"/>
  </si>
  <si>
    <t>0- 4</t>
    <phoneticPr fontId="7"/>
  </si>
  <si>
    <t xml:space="preserve"> 10- 14</t>
    <phoneticPr fontId="7"/>
  </si>
  <si>
    <t>令和３年８月１日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</si>
</sst>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%"/>
  </numFmts>
  <fonts count="9" x14ac:knownFonts="1">
    <font>
      <sz val="11"/>
      <color theme="1"/>
      <name val="游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Century"/>
      <family val="1"/>
    </font>
    <font>
      <sz val="9"/>
      <name val="ＭＳ Ｐゴシック"/>
      <family val="3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1" fillId="0" borderId="0" xfId="1" applyNumberFormat="1">
      <alignment vertical="center"/>
    </xf>
    <xf numFmtId="0" fontId="1" fillId="0" borderId="1" xfId="1" applyNumberFormat="1" applyBorder="1">
      <alignment vertical="center"/>
    </xf>
    <xf numFmtId="0" fontId="3" fillId="0" borderId="1" xfId="1" applyNumberFormat="1" applyFont="1" applyBorder="1">
      <alignment vertical="center"/>
    </xf>
    <xf numFmtId="0" fontId="4" fillId="0" borderId="1" xfId="1" applyNumberFormat="1" applyFont="1" applyBorder="1">
      <alignment vertical="center"/>
    </xf>
    <xf numFmtId="0" fontId="4" fillId="0" borderId="1" xfId="1" applyFont="1" applyBorder="1" applyProtection="1">
      <alignment vertical="center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1" fillId="0" borderId="0" xfId="1" applyBorder="1">
      <alignment vertical="center"/>
    </xf>
    <xf numFmtId="0" fontId="3" fillId="3" borderId="1" xfId="1" applyFont="1" applyFill="1" applyBorder="1">
      <alignment vertical="center"/>
    </xf>
    <xf numFmtId="176" fontId="5" fillId="0" borderId="0" xfId="1" applyNumberFormat="1" applyFont="1" applyBorder="1">
      <alignment vertical="center"/>
    </xf>
    <xf numFmtId="0" fontId="5" fillId="0" borderId="1" xfId="1" applyFont="1" applyBorder="1">
      <alignment vertical="center"/>
    </xf>
    <xf numFmtId="0" fontId="4" fillId="0" borderId="1" xfId="1" applyFont="1" applyBorder="1">
      <alignment vertical="center"/>
    </xf>
    <xf numFmtId="0" fontId="4" fillId="0" borderId="1" xfId="1" applyNumberFormat="1" applyFont="1" applyFill="1" applyBorder="1">
      <alignment vertical="center"/>
    </xf>
    <xf numFmtId="0" fontId="1" fillId="0" borderId="1" xfId="1" applyBorder="1">
      <alignment vertical="center"/>
    </xf>
    <xf numFmtId="0" fontId="1" fillId="0" borderId="1" xfId="1" applyNumberFormat="1" applyFill="1" applyBorder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1" xfId="1" applyFont="1" applyBorder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58" fontId="1" fillId="2" borderId="2" xfId="1" applyNumberFormat="1" applyFont="1" applyFill="1" applyBorder="1" applyAlignment="1" applyProtection="1">
      <alignment horizontal="right" vertical="center"/>
      <protection locked="0"/>
    </xf>
    <xf numFmtId="0" fontId="1" fillId="2" borderId="2" xfId="1" applyFill="1" applyBorder="1" applyAlignment="1" applyProtection="1">
      <alignment horizontal="right" vertical="center"/>
      <protection locked="0"/>
    </xf>
    <xf numFmtId="0" fontId="4" fillId="0" borderId="1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29983;&#27963;&#37096;/&#24066;&#27665;&#35506;/&#20303;&#27665;&#35352;&#37682;&#20418;/&#26376;&#22577;&#12539;&#24180;&#22577;&#38306;&#20418;/&#26376;&#22577;/ACROCITY&#26376;&#22577;&#12539;&#32113;&#35336;&#36039;&#26009;/20210701_&#24066;&#27665;&#35506;/02_&#24180;&#40802;&#21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_日本人"/>
      <sheetName val="入力用_外国人"/>
      <sheetName val="入力用_日本人＋外国人"/>
      <sheetName val="入力用_基準日"/>
      <sheetName val="★日本人＋外国人"/>
      <sheetName val="★日本人"/>
      <sheetName val="★外国人"/>
      <sheetName val="20201201_日本人"/>
      <sheetName val="20201201_外国人"/>
      <sheetName val="20201201_日本人＋外国人"/>
      <sheetName val="20210101_日本人"/>
      <sheetName val="20210101_外国人"/>
      <sheetName val="20210101_日本人＋外国人"/>
      <sheetName val="20210201_日本人"/>
      <sheetName val="20210201_外国人"/>
      <sheetName val="20210201_日本人＋外国人"/>
      <sheetName val="20210301_日本人"/>
      <sheetName val="20210301_外国人"/>
      <sheetName val="20210301_日本人＋外国人"/>
      <sheetName val="20210401_日本人"/>
      <sheetName val="20210401_外国人"/>
      <sheetName val="20210401_日本人＋外国人"/>
      <sheetName val="20210501_日本人"/>
      <sheetName val="20210501_外国人"/>
      <sheetName val="20210501_日本人＋外国人"/>
      <sheetName val="20210601_日本人"/>
      <sheetName val="20210601_外国人"/>
      <sheetName val="20210601_日本人＋外国人"/>
      <sheetName val="20210701_日本人"/>
      <sheetName val="20210701_外国人"/>
      <sheetName val="20210701_日本人＋外国人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304</v>
          </cell>
          <cell r="D7">
            <v>290</v>
          </cell>
          <cell r="J7">
            <v>491</v>
          </cell>
          <cell r="K7">
            <v>561</v>
          </cell>
          <cell r="Q7">
            <v>427</v>
          </cell>
          <cell r="R7">
            <v>432</v>
          </cell>
        </row>
        <row r="8">
          <cell r="C8">
            <v>322</v>
          </cell>
          <cell r="D8">
            <v>343</v>
          </cell>
          <cell r="J8">
            <v>520</v>
          </cell>
          <cell r="K8">
            <v>564</v>
          </cell>
          <cell r="Q8">
            <v>473</v>
          </cell>
          <cell r="R8">
            <v>505</v>
          </cell>
        </row>
        <row r="9">
          <cell r="C9">
            <v>337</v>
          </cell>
          <cell r="D9">
            <v>313</v>
          </cell>
          <cell r="J9">
            <v>575</v>
          </cell>
          <cell r="K9">
            <v>551</v>
          </cell>
          <cell r="Q9">
            <v>508</v>
          </cell>
          <cell r="R9">
            <v>569</v>
          </cell>
        </row>
        <row r="10">
          <cell r="C10">
            <v>367</v>
          </cell>
          <cell r="D10">
            <v>349</v>
          </cell>
          <cell r="J10">
            <v>577</v>
          </cell>
          <cell r="K10">
            <v>612</v>
          </cell>
          <cell r="Q10">
            <v>485</v>
          </cell>
          <cell r="R10">
            <v>571</v>
          </cell>
        </row>
        <row r="11">
          <cell r="C11">
            <v>400</v>
          </cell>
          <cell r="D11">
            <v>325</v>
          </cell>
          <cell r="J11">
            <v>553</v>
          </cell>
          <cell r="K11">
            <v>568</v>
          </cell>
          <cell r="Q11">
            <v>452</v>
          </cell>
          <cell r="R11">
            <v>547</v>
          </cell>
        </row>
        <row r="13">
          <cell r="C13">
            <v>353</v>
          </cell>
          <cell r="D13">
            <v>312</v>
          </cell>
          <cell r="J13">
            <v>575</v>
          </cell>
          <cell r="K13">
            <v>602</v>
          </cell>
          <cell r="Q13">
            <v>301</v>
          </cell>
          <cell r="R13">
            <v>357</v>
          </cell>
        </row>
        <row r="14">
          <cell r="C14">
            <v>358</v>
          </cell>
          <cell r="D14">
            <v>358</v>
          </cell>
          <cell r="J14">
            <v>610</v>
          </cell>
          <cell r="K14">
            <v>580</v>
          </cell>
          <cell r="Q14">
            <v>317</v>
          </cell>
          <cell r="R14">
            <v>427</v>
          </cell>
        </row>
        <row r="15">
          <cell r="C15">
            <v>334</v>
          </cell>
          <cell r="D15">
            <v>343</v>
          </cell>
          <cell r="J15">
            <v>604</v>
          </cell>
          <cell r="K15">
            <v>604</v>
          </cell>
          <cell r="Q15">
            <v>351</v>
          </cell>
          <cell r="R15">
            <v>512</v>
          </cell>
        </row>
        <row r="16">
          <cell r="C16">
            <v>339</v>
          </cell>
          <cell r="D16">
            <v>335</v>
          </cell>
          <cell r="J16">
            <v>654</v>
          </cell>
          <cell r="K16">
            <v>606</v>
          </cell>
          <cell r="Q16">
            <v>364</v>
          </cell>
          <cell r="R16">
            <v>469</v>
          </cell>
        </row>
        <row r="17">
          <cell r="C17">
            <v>336</v>
          </cell>
          <cell r="D17">
            <v>307</v>
          </cell>
          <cell r="J17">
            <v>652</v>
          </cell>
          <cell r="K17">
            <v>582</v>
          </cell>
          <cell r="Q17">
            <v>320</v>
          </cell>
          <cell r="R17">
            <v>496</v>
          </cell>
        </row>
        <row r="19">
          <cell r="C19">
            <v>311</v>
          </cell>
          <cell r="D19">
            <v>320</v>
          </cell>
          <cell r="J19">
            <v>629</v>
          </cell>
          <cell r="K19">
            <v>643</v>
          </cell>
          <cell r="Q19">
            <v>310</v>
          </cell>
          <cell r="R19">
            <v>437</v>
          </cell>
        </row>
        <row r="20">
          <cell r="C20">
            <v>317</v>
          </cell>
          <cell r="D20">
            <v>282</v>
          </cell>
          <cell r="J20">
            <v>630</v>
          </cell>
          <cell r="K20">
            <v>658</v>
          </cell>
          <cell r="Q20">
            <v>281</v>
          </cell>
          <cell r="R20">
            <v>422</v>
          </cell>
        </row>
        <row r="21">
          <cell r="C21">
            <v>313</v>
          </cell>
          <cell r="D21">
            <v>291</v>
          </cell>
          <cell r="J21">
            <v>675</v>
          </cell>
          <cell r="K21">
            <v>653</v>
          </cell>
          <cell r="Q21">
            <v>238</v>
          </cell>
          <cell r="R21">
            <v>356</v>
          </cell>
        </row>
        <row r="22">
          <cell r="C22">
            <v>335</v>
          </cell>
          <cell r="D22">
            <v>299</v>
          </cell>
          <cell r="J22">
            <v>688</v>
          </cell>
          <cell r="K22">
            <v>696</v>
          </cell>
          <cell r="Q22">
            <v>257</v>
          </cell>
          <cell r="R22">
            <v>385</v>
          </cell>
        </row>
        <row r="23">
          <cell r="C23">
            <v>293</v>
          </cell>
          <cell r="D23">
            <v>276</v>
          </cell>
          <cell r="J23">
            <v>679</v>
          </cell>
          <cell r="K23">
            <v>646</v>
          </cell>
          <cell r="Q23">
            <v>219</v>
          </cell>
          <cell r="R23">
            <v>371</v>
          </cell>
        </row>
        <row r="25">
          <cell r="C25">
            <v>296</v>
          </cell>
          <cell r="D25">
            <v>284</v>
          </cell>
          <cell r="J25">
            <v>648</v>
          </cell>
          <cell r="K25">
            <v>655</v>
          </cell>
          <cell r="Q25">
            <v>241</v>
          </cell>
          <cell r="R25">
            <v>386</v>
          </cell>
        </row>
        <row r="26">
          <cell r="C26">
            <v>285</v>
          </cell>
          <cell r="D26">
            <v>319</v>
          </cell>
          <cell r="J26">
            <v>670</v>
          </cell>
          <cell r="K26">
            <v>703</v>
          </cell>
          <cell r="Q26">
            <v>197</v>
          </cell>
          <cell r="R26">
            <v>369</v>
          </cell>
        </row>
        <row r="27">
          <cell r="C27">
            <v>324</v>
          </cell>
          <cell r="D27">
            <v>295</v>
          </cell>
          <cell r="J27">
            <v>711</v>
          </cell>
          <cell r="K27">
            <v>664</v>
          </cell>
          <cell r="Q27">
            <v>178</v>
          </cell>
          <cell r="R27">
            <v>291</v>
          </cell>
        </row>
        <row r="28">
          <cell r="C28">
            <v>348</v>
          </cell>
          <cell r="D28">
            <v>321</v>
          </cell>
          <cell r="J28">
            <v>674</v>
          </cell>
          <cell r="K28">
            <v>680</v>
          </cell>
          <cell r="Q28">
            <v>163</v>
          </cell>
          <cell r="R28">
            <v>282</v>
          </cell>
        </row>
        <row r="29">
          <cell r="C29">
            <v>363</v>
          </cell>
          <cell r="D29">
            <v>324</v>
          </cell>
          <cell r="J29">
            <v>640</v>
          </cell>
          <cell r="K29">
            <v>582</v>
          </cell>
          <cell r="Q29">
            <v>142</v>
          </cell>
          <cell r="R29">
            <v>243</v>
          </cell>
        </row>
        <row r="31">
          <cell r="C31">
            <v>400</v>
          </cell>
          <cell r="D31">
            <v>365</v>
          </cell>
          <cell r="J31">
            <v>632</v>
          </cell>
          <cell r="K31">
            <v>524</v>
          </cell>
          <cell r="Q31">
            <v>90</v>
          </cell>
          <cell r="R31">
            <v>207</v>
          </cell>
        </row>
        <row r="32">
          <cell r="C32">
            <v>408</v>
          </cell>
          <cell r="D32">
            <v>421</v>
          </cell>
          <cell r="J32">
            <v>655</v>
          </cell>
          <cell r="K32">
            <v>578</v>
          </cell>
          <cell r="Q32">
            <v>67</v>
          </cell>
          <cell r="R32">
            <v>170</v>
          </cell>
        </row>
        <row r="33">
          <cell r="C33">
            <v>496</v>
          </cell>
          <cell r="D33">
            <v>500</v>
          </cell>
          <cell r="J33">
            <v>630</v>
          </cell>
          <cell r="K33">
            <v>495</v>
          </cell>
          <cell r="Q33">
            <v>64</v>
          </cell>
          <cell r="R33">
            <v>144</v>
          </cell>
        </row>
        <row r="34">
          <cell r="C34">
            <v>509</v>
          </cell>
          <cell r="D34">
            <v>537</v>
          </cell>
          <cell r="J34">
            <v>494</v>
          </cell>
          <cell r="K34">
            <v>518</v>
          </cell>
          <cell r="Q34">
            <v>49</v>
          </cell>
          <cell r="R34">
            <v>120</v>
          </cell>
        </row>
        <row r="35">
          <cell r="C35">
            <v>455</v>
          </cell>
          <cell r="D35">
            <v>581</v>
          </cell>
          <cell r="J35">
            <v>476</v>
          </cell>
          <cell r="K35">
            <v>445</v>
          </cell>
          <cell r="Q35">
            <v>39</v>
          </cell>
          <cell r="R35">
            <v>109</v>
          </cell>
        </row>
        <row r="37">
          <cell r="C37">
            <v>487</v>
          </cell>
          <cell r="D37">
            <v>534</v>
          </cell>
          <cell r="J37">
            <v>481</v>
          </cell>
          <cell r="K37">
            <v>487</v>
          </cell>
          <cell r="Q37">
            <v>26</v>
          </cell>
          <cell r="R37">
            <v>67</v>
          </cell>
        </row>
        <row r="38">
          <cell r="C38">
            <v>458</v>
          </cell>
          <cell r="D38">
            <v>518</v>
          </cell>
          <cell r="J38">
            <v>465</v>
          </cell>
          <cell r="K38">
            <v>450</v>
          </cell>
          <cell r="Q38">
            <v>21</v>
          </cell>
          <cell r="R38">
            <v>50</v>
          </cell>
        </row>
        <row r="39">
          <cell r="C39">
            <v>472</v>
          </cell>
          <cell r="D39">
            <v>515</v>
          </cell>
          <cell r="J39">
            <v>432</v>
          </cell>
          <cell r="K39">
            <v>430</v>
          </cell>
          <cell r="Q39">
            <v>10</v>
          </cell>
          <cell r="R39">
            <v>41</v>
          </cell>
        </row>
        <row r="40">
          <cell r="C40">
            <v>440</v>
          </cell>
          <cell r="D40">
            <v>478</v>
          </cell>
          <cell r="J40">
            <v>413</v>
          </cell>
          <cell r="K40">
            <v>417</v>
          </cell>
          <cell r="Q40">
            <v>7</v>
          </cell>
          <cell r="R40">
            <v>26</v>
          </cell>
        </row>
        <row r="41">
          <cell r="C41">
            <v>457</v>
          </cell>
          <cell r="D41">
            <v>520</v>
          </cell>
          <cell r="J41">
            <v>404</v>
          </cell>
          <cell r="K41">
            <v>390</v>
          </cell>
          <cell r="Q41">
            <v>7</v>
          </cell>
          <cell r="R41">
            <v>17</v>
          </cell>
        </row>
        <row r="43">
          <cell r="C43">
            <v>414</v>
          </cell>
          <cell r="D43">
            <v>502</v>
          </cell>
          <cell r="J43">
            <v>421</v>
          </cell>
          <cell r="K43">
            <v>388</v>
          </cell>
          <cell r="Q43">
            <v>6</v>
          </cell>
          <cell r="R43">
            <v>11</v>
          </cell>
        </row>
        <row r="44">
          <cell r="C44">
            <v>451</v>
          </cell>
          <cell r="D44">
            <v>494</v>
          </cell>
          <cell r="J44">
            <v>377</v>
          </cell>
          <cell r="K44">
            <v>401</v>
          </cell>
          <cell r="Q44">
            <v>1</v>
          </cell>
          <cell r="R44">
            <v>11</v>
          </cell>
        </row>
        <row r="45">
          <cell r="C45">
            <v>463</v>
          </cell>
          <cell r="D45">
            <v>487</v>
          </cell>
          <cell r="J45">
            <v>379</v>
          </cell>
          <cell r="K45">
            <v>382</v>
          </cell>
          <cell r="Q45">
            <v>2</v>
          </cell>
          <cell r="R45">
            <v>2</v>
          </cell>
        </row>
        <row r="46">
          <cell r="C46">
            <v>498</v>
          </cell>
          <cell r="D46">
            <v>516</v>
          </cell>
          <cell r="J46">
            <v>386</v>
          </cell>
          <cell r="K46">
            <v>386</v>
          </cell>
          <cell r="Q46">
            <v>0</v>
          </cell>
          <cell r="R46">
            <v>7</v>
          </cell>
        </row>
        <row r="47">
          <cell r="C47">
            <v>482</v>
          </cell>
          <cell r="D47">
            <v>509</v>
          </cell>
          <cell r="J47">
            <v>395</v>
          </cell>
          <cell r="K47">
            <v>431</v>
          </cell>
          <cell r="Q47">
            <v>0</v>
          </cell>
          <cell r="R47">
            <v>0</v>
          </cell>
        </row>
      </sheetData>
      <sheetData sheetId="6">
        <row r="7">
          <cell r="C7">
            <v>1</v>
          </cell>
          <cell r="D7">
            <v>2</v>
          </cell>
          <cell r="J7">
            <v>17</v>
          </cell>
          <cell r="K7">
            <v>15</v>
          </cell>
          <cell r="Q7">
            <v>2</v>
          </cell>
          <cell r="R7">
            <v>1</v>
          </cell>
        </row>
        <row r="8">
          <cell r="C8">
            <v>2</v>
          </cell>
          <cell r="D8">
            <v>4</v>
          </cell>
          <cell r="J8">
            <v>16</v>
          </cell>
          <cell r="K8">
            <v>16</v>
          </cell>
          <cell r="Q8">
            <v>0</v>
          </cell>
          <cell r="R8">
            <v>4</v>
          </cell>
        </row>
        <row r="9">
          <cell r="C9">
            <v>2</v>
          </cell>
          <cell r="D9">
            <v>3</v>
          </cell>
          <cell r="J9">
            <v>10</v>
          </cell>
          <cell r="K9">
            <v>11</v>
          </cell>
          <cell r="Q9">
            <v>6</v>
          </cell>
          <cell r="R9">
            <v>1</v>
          </cell>
        </row>
        <row r="10">
          <cell r="C10">
            <v>2</v>
          </cell>
          <cell r="D10">
            <v>0</v>
          </cell>
          <cell r="J10">
            <v>14</v>
          </cell>
          <cell r="K10">
            <v>17</v>
          </cell>
          <cell r="Q10">
            <v>1</v>
          </cell>
          <cell r="R10">
            <v>3</v>
          </cell>
        </row>
        <row r="11">
          <cell r="C11">
            <v>7</v>
          </cell>
          <cell r="D11">
            <v>3</v>
          </cell>
          <cell r="J11">
            <v>13</v>
          </cell>
          <cell r="K11">
            <v>19</v>
          </cell>
          <cell r="Q11">
            <v>0</v>
          </cell>
          <cell r="R11">
            <v>4</v>
          </cell>
        </row>
        <row r="13">
          <cell r="C13">
            <v>1</v>
          </cell>
          <cell r="D13">
            <v>1</v>
          </cell>
          <cell r="J13">
            <v>17</v>
          </cell>
          <cell r="K13">
            <v>19</v>
          </cell>
          <cell r="Q13">
            <v>5</v>
          </cell>
          <cell r="R13">
            <v>3</v>
          </cell>
        </row>
        <row r="14">
          <cell r="C14">
            <v>4</v>
          </cell>
          <cell r="D14">
            <v>4</v>
          </cell>
          <cell r="J14">
            <v>14</v>
          </cell>
          <cell r="K14">
            <v>10</v>
          </cell>
          <cell r="Q14">
            <v>3</v>
          </cell>
          <cell r="R14">
            <v>0</v>
          </cell>
        </row>
        <row r="15">
          <cell r="C15">
            <v>6</v>
          </cell>
          <cell r="D15">
            <v>3</v>
          </cell>
          <cell r="J15">
            <v>13</v>
          </cell>
          <cell r="K15">
            <v>13</v>
          </cell>
          <cell r="Q15">
            <v>0</v>
          </cell>
          <cell r="R15">
            <v>1</v>
          </cell>
        </row>
        <row r="16">
          <cell r="C16">
            <v>5</v>
          </cell>
          <cell r="D16">
            <v>2</v>
          </cell>
          <cell r="J16">
            <v>8</v>
          </cell>
          <cell r="K16">
            <v>12</v>
          </cell>
          <cell r="Q16">
            <v>2</v>
          </cell>
          <cell r="R16">
            <v>1</v>
          </cell>
        </row>
        <row r="17">
          <cell r="C17">
            <v>4</v>
          </cell>
          <cell r="D17">
            <v>5</v>
          </cell>
          <cell r="J17">
            <v>14</v>
          </cell>
          <cell r="K17">
            <v>15</v>
          </cell>
          <cell r="Q17">
            <v>1</v>
          </cell>
          <cell r="R17">
            <v>0</v>
          </cell>
        </row>
        <row r="19">
          <cell r="C19">
            <v>0</v>
          </cell>
          <cell r="D19">
            <v>1</v>
          </cell>
          <cell r="J19">
            <v>8</v>
          </cell>
          <cell r="K19">
            <v>13</v>
          </cell>
          <cell r="Q19">
            <v>0</v>
          </cell>
          <cell r="R19">
            <v>1</v>
          </cell>
        </row>
        <row r="20">
          <cell r="C20">
            <v>1</v>
          </cell>
          <cell r="D20">
            <v>2</v>
          </cell>
          <cell r="J20">
            <v>12</v>
          </cell>
          <cell r="K20">
            <v>11</v>
          </cell>
          <cell r="Q20">
            <v>0</v>
          </cell>
          <cell r="R20">
            <v>0</v>
          </cell>
        </row>
        <row r="21">
          <cell r="C21">
            <v>4</v>
          </cell>
          <cell r="D21">
            <v>3</v>
          </cell>
          <cell r="J21">
            <v>8</v>
          </cell>
          <cell r="K21">
            <v>16</v>
          </cell>
          <cell r="Q21">
            <v>1</v>
          </cell>
          <cell r="R21">
            <v>0</v>
          </cell>
        </row>
        <row r="22">
          <cell r="C22">
            <v>2</v>
          </cell>
          <cell r="D22">
            <v>5</v>
          </cell>
          <cell r="J22">
            <v>13</v>
          </cell>
          <cell r="K22">
            <v>10</v>
          </cell>
          <cell r="Q22">
            <v>0</v>
          </cell>
          <cell r="R22">
            <v>0</v>
          </cell>
        </row>
        <row r="23">
          <cell r="C23">
            <v>1</v>
          </cell>
          <cell r="D23">
            <v>3</v>
          </cell>
          <cell r="J23">
            <v>13</v>
          </cell>
          <cell r="K23">
            <v>12</v>
          </cell>
          <cell r="Q23">
            <v>0</v>
          </cell>
          <cell r="R23">
            <v>0</v>
          </cell>
        </row>
        <row r="25">
          <cell r="C25">
            <v>4</v>
          </cell>
          <cell r="D25">
            <v>2</v>
          </cell>
          <cell r="J25">
            <v>8</v>
          </cell>
          <cell r="K25">
            <v>8</v>
          </cell>
          <cell r="Q25">
            <v>0</v>
          </cell>
          <cell r="R25">
            <v>2</v>
          </cell>
        </row>
        <row r="26">
          <cell r="C26">
            <v>0</v>
          </cell>
          <cell r="D26">
            <v>5</v>
          </cell>
          <cell r="J26">
            <v>7</v>
          </cell>
          <cell r="K26">
            <v>14</v>
          </cell>
          <cell r="Q26">
            <v>0</v>
          </cell>
          <cell r="R26">
            <v>0</v>
          </cell>
        </row>
        <row r="27">
          <cell r="C27">
            <v>0</v>
          </cell>
          <cell r="D27">
            <v>2</v>
          </cell>
          <cell r="J27">
            <v>4</v>
          </cell>
          <cell r="K27">
            <v>10</v>
          </cell>
          <cell r="Q27">
            <v>1</v>
          </cell>
          <cell r="R27">
            <v>0</v>
          </cell>
        </row>
        <row r="28">
          <cell r="C28">
            <v>2</v>
          </cell>
          <cell r="D28">
            <v>1</v>
          </cell>
          <cell r="J28">
            <v>5</v>
          </cell>
          <cell r="K28">
            <v>7</v>
          </cell>
          <cell r="Q28">
            <v>0</v>
          </cell>
          <cell r="R28">
            <v>1</v>
          </cell>
        </row>
        <row r="29">
          <cell r="C29">
            <v>5</v>
          </cell>
          <cell r="D29">
            <v>5</v>
          </cell>
          <cell r="J29">
            <v>8</v>
          </cell>
          <cell r="K29">
            <v>8</v>
          </cell>
          <cell r="Q29">
            <v>1</v>
          </cell>
          <cell r="R29">
            <v>0</v>
          </cell>
        </row>
        <row r="31">
          <cell r="C31">
            <v>17</v>
          </cell>
          <cell r="D31">
            <v>9</v>
          </cell>
          <cell r="J31">
            <v>11</v>
          </cell>
          <cell r="K31">
            <v>11</v>
          </cell>
          <cell r="Q31">
            <v>0</v>
          </cell>
          <cell r="R31">
            <v>1</v>
          </cell>
        </row>
        <row r="32">
          <cell r="C32">
            <v>18</v>
          </cell>
          <cell r="D32">
            <v>9</v>
          </cell>
          <cell r="J32">
            <v>15</v>
          </cell>
          <cell r="K32">
            <v>13</v>
          </cell>
          <cell r="Q32">
            <v>0</v>
          </cell>
          <cell r="R32">
            <v>0</v>
          </cell>
        </row>
        <row r="33">
          <cell r="C33">
            <v>23</v>
          </cell>
          <cell r="D33">
            <v>10</v>
          </cell>
          <cell r="J33">
            <v>10</v>
          </cell>
          <cell r="K33">
            <v>5</v>
          </cell>
          <cell r="Q33">
            <v>0</v>
          </cell>
          <cell r="R33">
            <v>0</v>
          </cell>
        </row>
        <row r="34">
          <cell r="C34">
            <v>22</v>
          </cell>
          <cell r="D34">
            <v>17</v>
          </cell>
          <cell r="J34">
            <v>3</v>
          </cell>
          <cell r="K34">
            <v>8</v>
          </cell>
          <cell r="Q34">
            <v>0</v>
          </cell>
          <cell r="R34">
            <v>0</v>
          </cell>
        </row>
        <row r="35">
          <cell r="C35">
            <v>20</v>
          </cell>
          <cell r="D35">
            <v>22</v>
          </cell>
          <cell r="J35">
            <v>4</v>
          </cell>
          <cell r="K35">
            <v>5</v>
          </cell>
          <cell r="Q35">
            <v>0</v>
          </cell>
          <cell r="R35">
            <v>0</v>
          </cell>
        </row>
        <row r="37">
          <cell r="C37">
            <v>23</v>
          </cell>
          <cell r="D37">
            <v>16</v>
          </cell>
          <cell r="J37">
            <v>6</v>
          </cell>
          <cell r="K37">
            <v>5</v>
          </cell>
          <cell r="Q37">
            <v>0</v>
          </cell>
          <cell r="R37">
            <v>0</v>
          </cell>
        </row>
        <row r="38">
          <cell r="C38">
            <v>23</v>
          </cell>
          <cell r="D38">
            <v>13</v>
          </cell>
          <cell r="J38">
            <v>2</v>
          </cell>
          <cell r="K38">
            <v>4</v>
          </cell>
          <cell r="Q38">
            <v>0</v>
          </cell>
          <cell r="R38">
            <v>0</v>
          </cell>
        </row>
        <row r="39">
          <cell r="C39">
            <v>24</v>
          </cell>
          <cell r="D39">
            <v>19</v>
          </cell>
          <cell r="J39">
            <v>3</v>
          </cell>
          <cell r="K39">
            <v>2</v>
          </cell>
          <cell r="Q39">
            <v>1</v>
          </cell>
          <cell r="R39">
            <v>0</v>
          </cell>
        </row>
        <row r="40">
          <cell r="C40">
            <v>14</v>
          </cell>
          <cell r="D40">
            <v>11</v>
          </cell>
          <cell r="J40">
            <v>3</v>
          </cell>
          <cell r="K40">
            <v>6</v>
          </cell>
          <cell r="Q40">
            <v>0</v>
          </cell>
          <cell r="R40">
            <v>0</v>
          </cell>
        </row>
        <row r="41">
          <cell r="C41">
            <v>21</v>
          </cell>
          <cell r="D41">
            <v>19</v>
          </cell>
          <cell r="J41">
            <v>1</v>
          </cell>
          <cell r="K41">
            <v>4</v>
          </cell>
          <cell r="Q41">
            <v>0</v>
          </cell>
          <cell r="R41">
            <v>0</v>
          </cell>
        </row>
        <row r="43">
          <cell r="C43">
            <v>19</v>
          </cell>
          <cell r="D43">
            <v>20</v>
          </cell>
          <cell r="J43">
            <v>3</v>
          </cell>
          <cell r="K43">
            <v>1</v>
          </cell>
          <cell r="Q43">
            <v>0</v>
          </cell>
          <cell r="R43">
            <v>0</v>
          </cell>
        </row>
        <row r="44">
          <cell r="C44">
            <v>16</v>
          </cell>
          <cell r="D44">
            <v>24</v>
          </cell>
          <cell r="J44">
            <v>1</v>
          </cell>
          <cell r="K44">
            <v>1</v>
          </cell>
          <cell r="Q44">
            <v>0</v>
          </cell>
          <cell r="R44">
            <v>0</v>
          </cell>
        </row>
        <row r="45">
          <cell r="C45">
            <v>15</v>
          </cell>
          <cell r="D45">
            <v>24</v>
          </cell>
          <cell r="J45">
            <v>1</v>
          </cell>
          <cell r="K45">
            <v>1</v>
          </cell>
          <cell r="Q45">
            <v>0</v>
          </cell>
          <cell r="R45">
            <v>0</v>
          </cell>
        </row>
        <row r="46">
          <cell r="C46">
            <v>21</v>
          </cell>
          <cell r="D46">
            <v>17</v>
          </cell>
          <cell r="J46">
            <v>3</v>
          </cell>
          <cell r="K46">
            <v>2</v>
          </cell>
          <cell r="Q46">
            <v>0</v>
          </cell>
          <cell r="R46">
            <v>0</v>
          </cell>
        </row>
        <row r="47">
          <cell r="C47">
            <v>18</v>
          </cell>
          <cell r="D47">
            <v>10</v>
          </cell>
          <cell r="J47">
            <v>2</v>
          </cell>
          <cell r="K47">
            <v>1</v>
          </cell>
          <cell r="Q47">
            <v>0</v>
          </cell>
          <cell r="R4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47"/>
  <sheetViews>
    <sheetView workbookViewId="0">
      <selection activeCell="B6" sqref="B6"/>
    </sheetView>
  </sheetViews>
  <sheetFormatPr defaultRowHeight="13.5" x14ac:dyDescent="0.4"/>
  <cols>
    <col min="1" max="1" width="7.125" style="1" bestFit="1" customWidth="1"/>
    <col min="2" max="2" width="7.125" style="1" customWidth="1"/>
    <col min="3" max="4" width="6.5" style="1" bestFit="1" customWidth="1"/>
    <col min="5" max="5" width="7.125" style="1" bestFit="1" customWidth="1"/>
    <col min="6" max="6" width="7.125" style="1" customWidth="1"/>
    <col min="7" max="8" width="6.5" style="1" customWidth="1"/>
    <col min="9" max="10" width="7.125" style="1" customWidth="1"/>
    <col min="11" max="12" width="6.5" style="1" customWidth="1"/>
    <col min="13" max="13" width="7.125" style="1" customWidth="1"/>
    <col min="14" max="240" width="9" style="1" customWidth="1"/>
    <col min="241" max="241" width="7.125" style="1" bestFit="1" customWidth="1"/>
    <col min="242" max="242" width="7.125" style="1" customWidth="1"/>
    <col min="243" max="244" width="6.5" style="1" bestFit="1" customWidth="1"/>
    <col min="245" max="247" width="9" style="1" hidden="1" customWidth="1"/>
    <col min="248" max="248" width="7.125" style="1" bestFit="1" customWidth="1"/>
    <col min="249" max="249" width="7.125" style="1" customWidth="1"/>
    <col min="250" max="251" width="6.5" style="1" customWidth="1"/>
    <col min="252" max="254" width="9" style="1" hidden="1" customWidth="1"/>
    <col min="255" max="256" width="7.125" style="1" customWidth="1"/>
    <col min="257" max="258" width="6.5" style="1" customWidth="1"/>
    <col min="259" max="261" width="9" style="1" hidden="1" customWidth="1"/>
    <col min="262" max="265" width="7.125" style="1" customWidth="1"/>
    <col min="266" max="496" width="9" style="1" customWidth="1"/>
    <col min="497" max="497" width="7.125" style="1" bestFit="1" customWidth="1"/>
    <col min="498" max="498" width="7.125" style="1" customWidth="1"/>
    <col min="499" max="500" width="6.5" style="1" bestFit="1" customWidth="1"/>
    <col min="501" max="503" width="9" style="1" hidden="1" customWidth="1"/>
    <col min="504" max="504" width="7.125" style="1" bestFit="1" customWidth="1"/>
    <col min="505" max="505" width="7.125" style="1" customWidth="1"/>
    <col min="506" max="507" width="6.5" style="1" customWidth="1"/>
    <col min="508" max="510" width="9" style="1" hidden="1" customWidth="1"/>
    <col min="511" max="512" width="7.125" style="1" customWidth="1"/>
    <col min="513" max="514" width="6.5" style="1" customWidth="1"/>
    <col min="515" max="517" width="9" style="1" hidden="1" customWidth="1"/>
    <col min="518" max="521" width="7.125" style="1" customWidth="1"/>
    <col min="522" max="752" width="9" style="1" customWidth="1"/>
    <col min="753" max="753" width="7.125" style="1" bestFit="1" customWidth="1"/>
    <col min="754" max="754" width="7.125" style="1" customWidth="1"/>
    <col min="755" max="756" width="6.5" style="1" bestFit="1" customWidth="1"/>
    <col min="757" max="759" width="9" style="1" hidden="1" customWidth="1"/>
    <col min="760" max="760" width="7.125" style="1" bestFit="1" customWidth="1"/>
    <col min="761" max="761" width="7.125" style="1" customWidth="1"/>
    <col min="762" max="763" width="6.5" style="1" customWidth="1"/>
    <col min="764" max="766" width="9" style="1" hidden="1" customWidth="1"/>
    <col min="767" max="768" width="7.125" style="1" customWidth="1"/>
    <col min="769" max="770" width="6.5" style="1" customWidth="1"/>
    <col min="771" max="773" width="9" style="1" hidden="1" customWidth="1"/>
    <col min="774" max="777" width="7.125" style="1" customWidth="1"/>
    <col min="778" max="1008" width="9" style="1" customWidth="1"/>
    <col min="1009" max="1009" width="7.125" style="1" bestFit="1" customWidth="1"/>
    <col min="1010" max="1010" width="7.125" style="1" customWidth="1"/>
    <col min="1011" max="1012" width="6.5" style="1" bestFit="1" customWidth="1"/>
    <col min="1013" max="1015" width="9" style="1" hidden="1" customWidth="1"/>
    <col min="1016" max="1016" width="7.125" style="1" bestFit="1" customWidth="1"/>
    <col min="1017" max="1017" width="7.125" style="1" customWidth="1"/>
    <col min="1018" max="1019" width="6.5" style="1" customWidth="1"/>
    <col min="1020" max="1022" width="9" style="1" hidden="1" customWidth="1"/>
    <col min="1023" max="1024" width="7.125" style="1" customWidth="1"/>
    <col min="1025" max="1026" width="6.5" style="1" customWidth="1"/>
    <col min="1027" max="1029" width="9" style="1" hidden="1" customWidth="1"/>
    <col min="1030" max="1033" width="7.125" style="1" customWidth="1"/>
    <col min="1034" max="1264" width="9" style="1" customWidth="1"/>
    <col min="1265" max="1265" width="7.125" style="1" bestFit="1" customWidth="1"/>
    <col min="1266" max="1266" width="7.125" style="1" customWidth="1"/>
    <col min="1267" max="1268" width="6.5" style="1" bestFit="1" customWidth="1"/>
    <col min="1269" max="1271" width="9" style="1" hidden="1" customWidth="1"/>
    <col min="1272" max="1272" width="7.125" style="1" bestFit="1" customWidth="1"/>
    <col min="1273" max="1273" width="7.125" style="1" customWidth="1"/>
    <col min="1274" max="1275" width="6.5" style="1" customWidth="1"/>
    <col min="1276" max="1278" width="9" style="1" hidden="1" customWidth="1"/>
    <col min="1279" max="1280" width="7.125" style="1" customWidth="1"/>
    <col min="1281" max="1282" width="6.5" style="1" customWidth="1"/>
    <col min="1283" max="1285" width="9" style="1" hidden="1" customWidth="1"/>
    <col min="1286" max="1289" width="7.125" style="1" customWidth="1"/>
    <col min="1290" max="1520" width="9" style="1" customWidth="1"/>
    <col min="1521" max="1521" width="7.125" style="1" bestFit="1" customWidth="1"/>
    <col min="1522" max="1522" width="7.125" style="1" customWidth="1"/>
    <col min="1523" max="1524" width="6.5" style="1" bestFit="1" customWidth="1"/>
    <col min="1525" max="1527" width="9" style="1" hidden="1" customWidth="1"/>
    <col min="1528" max="1528" width="7.125" style="1" bestFit="1" customWidth="1"/>
    <col min="1529" max="1529" width="7.125" style="1" customWidth="1"/>
    <col min="1530" max="1531" width="6.5" style="1" customWidth="1"/>
    <col min="1532" max="1534" width="9" style="1" hidden="1" customWidth="1"/>
    <col min="1535" max="1536" width="7.125" style="1" customWidth="1"/>
    <col min="1537" max="1538" width="6.5" style="1" customWidth="1"/>
    <col min="1539" max="1541" width="9" style="1" hidden="1" customWidth="1"/>
    <col min="1542" max="1545" width="7.125" style="1" customWidth="1"/>
    <col min="1546" max="1776" width="9" style="1" customWidth="1"/>
    <col min="1777" max="1777" width="7.125" style="1" bestFit="1" customWidth="1"/>
    <col min="1778" max="1778" width="7.125" style="1" customWidth="1"/>
    <col min="1779" max="1780" width="6.5" style="1" bestFit="1" customWidth="1"/>
    <col min="1781" max="1783" width="9" style="1" hidden="1" customWidth="1"/>
    <col min="1784" max="1784" width="7.125" style="1" bestFit="1" customWidth="1"/>
    <col min="1785" max="1785" width="7.125" style="1" customWidth="1"/>
    <col min="1786" max="1787" width="6.5" style="1" customWidth="1"/>
    <col min="1788" max="1790" width="9" style="1" hidden="1" customWidth="1"/>
    <col min="1791" max="1792" width="7.125" style="1" customWidth="1"/>
    <col min="1793" max="1794" width="6.5" style="1" customWidth="1"/>
    <col min="1795" max="1797" width="9" style="1" hidden="1" customWidth="1"/>
    <col min="1798" max="1801" width="7.125" style="1" customWidth="1"/>
    <col min="1802" max="2032" width="9" style="1" customWidth="1"/>
    <col min="2033" max="2033" width="7.125" style="1" bestFit="1" customWidth="1"/>
    <col min="2034" max="2034" width="7.125" style="1" customWidth="1"/>
    <col min="2035" max="2036" width="6.5" style="1" bestFit="1" customWidth="1"/>
    <col min="2037" max="2039" width="9" style="1" hidden="1" customWidth="1"/>
    <col min="2040" max="2040" width="7.125" style="1" bestFit="1" customWidth="1"/>
    <col min="2041" max="2041" width="7.125" style="1" customWidth="1"/>
    <col min="2042" max="2043" width="6.5" style="1" customWidth="1"/>
    <col min="2044" max="2046" width="9" style="1" hidden="1" customWidth="1"/>
    <col min="2047" max="2048" width="7.125" style="1" customWidth="1"/>
    <col min="2049" max="2050" width="6.5" style="1" customWidth="1"/>
    <col min="2051" max="2053" width="9" style="1" hidden="1" customWidth="1"/>
    <col min="2054" max="2057" width="7.125" style="1" customWidth="1"/>
    <col min="2058" max="2288" width="9" style="1" customWidth="1"/>
    <col min="2289" max="2289" width="7.125" style="1" bestFit="1" customWidth="1"/>
    <col min="2290" max="2290" width="7.125" style="1" customWidth="1"/>
    <col min="2291" max="2292" width="6.5" style="1" bestFit="1" customWidth="1"/>
    <col min="2293" max="2295" width="9" style="1" hidden="1" customWidth="1"/>
    <col min="2296" max="2296" width="7.125" style="1" bestFit="1" customWidth="1"/>
    <col min="2297" max="2297" width="7.125" style="1" customWidth="1"/>
    <col min="2298" max="2299" width="6.5" style="1" customWidth="1"/>
    <col min="2300" max="2302" width="9" style="1" hidden="1" customWidth="1"/>
    <col min="2303" max="2304" width="7.125" style="1" customWidth="1"/>
    <col min="2305" max="2306" width="6.5" style="1" customWidth="1"/>
    <col min="2307" max="2309" width="9" style="1" hidden="1" customWidth="1"/>
    <col min="2310" max="2313" width="7.125" style="1" customWidth="1"/>
    <col min="2314" max="2544" width="9" style="1" customWidth="1"/>
    <col min="2545" max="2545" width="7.125" style="1" bestFit="1" customWidth="1"/>
    <col min="2546" max="2546" width="7.125" style="1" customWidth="1"/>
    <col min="2547" max="2548" width="6.5" style="1" bestFit="1" customWidth="1"/>
    <col min="2549" max="2551" width="9" style="1" hidden="1" customWidth="1"/>
    <col min="2552" max="2552" width="7.125" style="1" bestFit="1" customWidth="1"/>
    <col min="2553" max="2553" width="7.125" style="1" customWidth="1"/>
    <col min="2554" max="2555" width="6.5" style="1" customWidth="1"/>
    <col min="2556" max="2558" width="9" style="1" hidden="1" customWidth="1"/>
    <col min="2559" max="2560" width="7.125" style="1" customWidth="1"/>
    <col min="2561" max="2562" width="6.5" style="1" customWidth="1"/>
    <col min="2563" max="2565" width="9" style="1" hidden="1" customWidth="1"/>
    <col min="2566" max="2569" width="7.125" style="1" customWidth="1"/>
    <col min="2570" max="2800" width="9" style="1" customWidth="1"/>
    <col min="2801" max="2801" width="7.125" style="1" bestFit="1" customWidth="1"/>
    <col min="2802" max="2802" width="7.125" style="1" customWidth="1"/>
    <col min="2803" max="2804" width="6.5" style="1" bestFit="1" customWidth="1"/>
    <col min="2805" max="2807" width="9" style="1" hidden="1" customWidth="1"/>
    <col min="2808" max="2808" width="7.125" style="1" bestFit="1" customWidth="1"/>
    <col min="2809" max="2809" width="7.125" style="1" customWidth="1"/>
    <col min="2810" max="2811" width="6.5" style="1" customWidth="1"/>
    <col min="2812" max="2814" width="9" style="1" hidden="1" customWidth="1"/>
    <col min="2815" max="2816" width="7.125" style="1" customWidth="1"/>
    <col min="2817" max="2818" width="6.5" style="1" customWidth="1"/>
    <col min="2819" max="2821" width="9" style="1" hidden="1" customWidth="1"/>
    <col min="2822" max="2825" width="7.125" style="1" customWidth="1"/>
    <col min="2826" max="3056" width="9" style="1" customWidth="1"/>
    <col min="3057" max="3057" width="7.125" style="1" bestFit="1" customWidth="1"/>
    <col min="3058" max="3058" width="7.125" style="1" customWidth="1"/>
    <col min="3059" max="3060" width="6.5" style="1" bestFit="1" customWidth="1"/>
    <col min="3061" max="3063" width="9" style="1" hidden="1" customWidth="1"/>
    <col min="3064" max="3064" width="7.125" style="1" bestFit="1" customWidth="1"/>
    <col min="3065" max="3065" width="7.125" style="1" customWidth="1"/>
    <col min="3066" max="3067" width="6.5" style="1" customWidth="1"/>
    <col min="3068" max="3070" width="9" style="1" hidden="1" customWidth="1"/>
    <col min="3071" max="3072" width="7.125" style="1" customWidth="1"/>
    <col min="3073" max="3074" width="6.5" style="1" customWidth="1"/>
    <col min="3075" max="3077" width="9" style="1" hidden="1" customWidth="1"/>
    <col min="3078" max="3081" width="7.125" style="1" customWidth="1"/>
    <col min="3082" max="3312" width="9" style="1" customWidth="1"/>
    <col min="3313" max="3313" width="7.125" style="1" bestFit="1" customWidth="1"/>
    <col min="3314" max="3314" width="7.125" style="1" customWidth="1"/>
    <col min="3315" max="3316" width="6.5" style="1" bestFit="1" customWidth="1"/>
    <col min="3317" max="3319" width="9" style="1" hidden="1" customWidth="1"/>
    <col min="3320" max="3320" width="7.125" style="1" bestFit="1" customWidth="1"/>
    <col min="3321" max="3321" width="7.125" style="1" customWidth="1"/>
    <col min="3322" max="3323" width="6.5" style="1" customWidth="1"/>
    <col min="3324" max="3326" width="9" style="1" hidden="1" customWidth="1"/>
    <col min="3327" max="3328" width="7.125" style="1" customWidth="1"/>
    <col min="3329" max="3330" width="6.5" style="1" customWidth="1"/>
    <col min="3331" max="3333" width="9" style="1" hidden="1" customWidth="1"/>
    <col min="3334" max="3337" width="7.125" style="1" customWidth="1"/>
    <col min="3338" max="3568" width="9" style="1" customWidth="1"/>
    <col min="3569" max="3569" width="7.125" style="1" bestFit="1" customWidth="1"/>
    <col min="3570" max="3570" width="7.125" style="1" customWidth="1"/>
    <col min="3571" max="3572" width="6.5" style="1" bestFit="1" customWidth="1"/>
    <col min="3573" max="3575" width="9" style="1" hidden="1" customWidth="1"/>
    <col min="3576" max="3576" width="7.125" style="1" bestFit="1" customWidth="1"/>
    <col min="3577" max="3577" width="7.125" style="1" customWidth="1"/>
    <col min="3578" max="3579" width="6.5" style="1" customWidth="1"/>
    <col min="3580" max="3582" width="9" style="1" hidden="1" customWidth="1"/>
    <col min="3583" max="3584" width="7.125" style="1" customWidth="1"/>
    <col min="3585" max="3586" width="6.5" style="1" customWidth="1"/>
    <col min="3587" max="3589" width="9" style="1" hidden="1" customWidth="1"/>
    <col min="3590" max="3593" width="7.125" style="1" customWidth="1"/>
    <col min="3594" max="3824" width="9" style="1" customWidth="1"/>
    <col min="3825" max="3825" width="7.125" style="1" bestFit="1" customWidth="1"/>
    <col min="3826" max="3826" width="7.125" style="1" customWidth="1"/>
    <col min="3827" max="3828" width="6.5" style="1" bestFit="1" customWidth="1"/>
    <col min="3829" max="3831" width="9" style="1" hidden="1" customWidth="1"/>
    <col min="3832" max="3832" width="7.125" style="1" bestFit="1" customWidth="1"/>
    <col min="3833" max="3833" width="7.125" style="1" customWidth="1"/>
    <col min="3834" max="3835" width="6.5" style="1" customWidth="1"/>
    <col min="3836" max="3838" width="9" style="1" hidden="1" customWidth="1"/>
    <col min="3839" max="3840" width="7.125" style="1" customWidth="1"/>
    <col min="3841" max="3842" width="6.5" style="1" customWidth="1"/>
    <col min="3843" max="3845" width="9" style="1" hidden="1" customWidth="1"/>
    <col min="3846" max="3849" width="7.125" style="1" customWidth="1"/>
    <col min="3850" max="4080" width="9" style="1" customWidth="1"/>
    <col min="4081" max="4081" width="7.125" style="1" bestFit="1" customWidth="1"/>
    <col min="4082" max="4082" width="7.125" style="1" customWidth="1"/>
    <col min="4083" max="4084" width="6.5" style="1" bestFit="1" customWidth="1"/>
    <col min="4085" max="4087" width="9" style="1" hidden="1" customWidth="1"/>
    <col min="4088" max="4088" width="7.125" style="1" bestFit="1" customWidth="1"/>
    <col min="4089" max="4089" width="7.125" style="1" customWidth="1"/>
    <col min="4090" max="4091" width="6.5" style="1" customWidth="1"/>
    <col min="4092" max="4094" width="9" style="1" hidden="1" customWidth="1"/>
    <col min="4095" max="4096" width="7.125" style="1" customWidth="1"/>
    <col min="4097" max="4098" width="6.5" style="1" customWidth="1"/>
    <col min="4099" max="4101" width="9" style="1" hidden="1" customWidth="1"/>
    <col min="4102" max="4105" width="7.125" style="1" customWidth="1"/>
    <col min="4106" max="4336" width="9" style="1" customWidth="1"/>
    <col min="4337" max="4337" width="7.125" style="1" bestFit="1" customWidth="1"/>
    <col min="4338" max="4338" width="7.125" style="1" customWidth="1"/>
    <col min="4339" max="4340" width="6.5" style="1" bestFit="1" customWidth="1"/>
    <col min="4341" max="4343" width="9" style="1" hidden="1" customWidth="1"/>
    <col min="4344" max="4344" width="7.125" style="1" bestFit="1" customWidth="1"/>
    <col min="4345" max="4345" width="7.125" style="1" customWidth="1"/>
    <col min="4346" max="4347" width="6.5" style="1" customWidth="1"/>
    <col min="4348" max="4350" width="9" style="1" hidden="1" customWidth="1"/>
    <col min="4351" max="4352" width="7.125" style="1" customWidth="1"/>
    <col min="4353" max="4354" width="6.5" style="1" customWidth="1"/>
    <col min="4355" max="4357" width="9" style="1" hidden="1" customWidth="1"/>
    <col min="4358" max="4361" width="7.125" style="1" customWidth="1"/>
    <col min="4362" max="4592" width="9" style="1" customWidth="1"/>
    <col min="4593" max="4593" width="7.125" style="1" bestFit="1" customWidth="1"/>
    <col min="4594" max="4594" width="7.125" style="1" customWidth="1"/>
    <col min="4595" max="4596" width="6.5" style="1" bestFit="1" customWidth="1"/>
    <col min="4597" max="4599" width="9" style="1" hidden="1" customWidth="1"/>
    <col min="4600" max="4600" width="7.125" style="1" bestFit="1" customWidth="1"/>
    <col min="4601" max="4601" width="7.125" style="1" customWidth="1"/>
    <col min="4602" max="4603" width="6.5" style="1" customWidth="1"/>
    <col min="4604" max="4606" width="9" style="1" hidden="1" customWidth="1"/>
    <col min="4607" max="4608" width="7.125" style="1" customWidth="1"/>
    <col min="4609" max="4610" width="6.5" style="1" customWidth="1"/>
    <col min="4611" max="4613" width="9" style="1" hidden="1" customWidth="1"/>
    <col min="4614" max="4617" width="7.125" style="1" customWidth="1"/>
    <col min="4618" max="4848" width="9" style="1" customWidth="1"/>
    <col min="4849" max="4849" width="7.125" style="1" bestFit="1" customWidth="1"/>
    <col min="4850" max="4850" width="7.125" style="1" customWidth="1"/>
    <col min="4851" max="4852" width="6.5" style="1" bestFit="1" customWidth="1"/>
    <col min="4853" max="4855" width="9" style="1" hidden="1" customWidth="1"/>
    <col min="4856" max="4856" width="7.125" style="1" bestFit="1" customWidth="1"/>
    <col min="4857" max="4857" width="7.125" style="1" customWidth="1"/>
    <col min="4858" max="4859" width="6.5" style="1" customWidth="1"/>
    <col min="4860" max="4862" width="9" style="1" hidden="1" customWidth="1"/>
    <col min="4863" max="4864" width="7.125" style="1" customWidth="1"/>
    <col min="4865" max="4866" width="6.5" style="1" customWidth="1"/>
    <col min="4867" max="4869" width="9" style="1" hidden="1" customWidth="1"/>
    <col min="4870" max="4873" width="7.125" style="1" customWidth="1"/>
    <col min="4874" max="5104" width="9" style="1" customWidth="1"/>
    <col min="5105" max="5105" width="7.125" style="1" bestFit="1" customWidth="1"/>
    <col min="5106" max="5106" width="7.125" style="1" customWidth="1"/>
    <col min="5107" max="5108" width="6.5" style="1" bestFit="1" customWidth="1"/>
    <col min="5109" max="5111" width="9" style="1" hidden="1" customWidth="1"/>
    <col min="5112" max="5112" width="7.125" style="1" bestFit="1" customWidth="1"/>
    <col min="5113" max="5113" width="7.125" style="1" customWidth="1"/>
    <col min="5114" max="5115" width="6.5" style="1" customWidth="1"/>
    <col min="5116" max="5118" width="9" style="1" hidden="1" customWidth="1"/>
    <col min="5119" max="5120" width="7.125" style="1" customWidth="1"/>
    <col min="5121" max="5122" width="6.5" style="1" customWidth="1"/>
    <col min="5123" max="5125" width="9" style="1" hidden="1" customWidth="1"/>
    <col min="5126" max="5129" width="7.125" style="1" customWidth="1"/>
    <col min="5130" max="5360" width="9" style="1" customWidth="1"/>
    <col min="5361" max="5361" width="7.125" style="1" bestFit="1" customWidth="1"/>
    <col min="5362" max="5362" width="7.125" style="1" customWidth="1"/>
    <col min="5363" max="5364" width="6.5" style="1" bestFit="1" customWidth="1"/>
    <col min="5365" max="5367" width="9" style="1" hidden="1" customWidth="1"/>
    <col min="5368" max="5368" width="7.125" style="1" bestFit="1" customWidth="1"/>
    <col min="5369" max="5369" width="7.125" style="1" customWidth="1"/>
    <col min="5370" max="5371" width="6.5" style="1" customWidth="1"/>
    <col min="5372" max="5374" width="9" style="1" hidden="1" customWidth="1"/>
    <col min="5375" max="5376" width="7.125" style="1" customWidth="1"/>
    <col min="5377" max="5378" width="6.5" style="1" customWidth="1"/>
    <col min="5379" max="5381" width="9" style="1" hidden="1" customWidth="1"/>
    <col min="5382" max="5385" width="7.125" style="1" customWidth="1"/>
    <col min="5386" max="5616" width="9" style="1" customWidth="1"/>
    <col min="5617" max="5617" width="7.125" style="1" bestFit="1" customWidth="1"/>
    <col min="5618" max="5618" width="7.125" style="1" customWidth="1"/>
    <col min="5619" max="5620" width="6.5" style="1" bestFit="1" customWidth="1"/>
    <col min="5621" max="5623" width="9" style="1" hidden="1" customWidth="1"/>
    <col min="5624" max="5624" width="7.125" style="1" bestFit="1" customWidth="1"/>
    <col min="5625" max="5625" width="7.125" style="1" customWidth="1"/>
    <col min="5626" max="5627" width="6.5" style="1" customWidth="1"/>
    <col min="5628" max="5630" width="9" style="1" hidden="1" customWidth="1"/>
    <col min="5631" max="5632" width="7.125" style="1" customWidth="1"/>
    <col min="5633" max="5634" width="6.5" style="1" customWidth="1"/>
    <col min="5635" max="5637" width="9" style="1" hidden="1" customWidth="1"/>
    <col min="5638" max="5641" width="7.125" style="1" customWidth="1"/>
    <col min="5642" max="5872" width="9" style="1" customWidth="1"/>
    <col min="5873" max="5873" width="7.125" style="1" bestFit="1" customWidth="1"/>
    <col min="5874" max="5874" width="7.125" style="1" customWidth="1"/>
    <col min="5875" max="5876" width="6.5" style="1" bestFit="1" customWidth="1"/>
    <col min="5877" max="5879" width="9" style="1" hidden="1" customWidth="1"/>
    <col min="5880" max="5880" width="7.125" style="1" bestFit="1" customWidth="1"/>
    <col min="5881" max="5881" width="7.125" style="1" customWidth="1"/>
    <col min="5882" max="5883" width="6.5" style="1" customWidth="1"/>
    <col min="5884" max="5886" width="9" style="1" hidden="1" customWidth="1"/>
    <col min="5887" max="5888" width="7.125" style="1" customWidth="1"/>
    <col min="5889" max="5890" width="6.5" style="1" customWidth="1"/>
    <col min="5891" max="5893" width="9" style="1" hidden="1" customWidth="1"/>
    <col min="5894" max="5897" width="7.125" style="1" customWidth="1"/>
    <col min="5898" max="6128" width="9" style="1" customWidth="1"/>
    <col min="6129" max="6129" width="7.125" style="1" bestFit="1" customWidth="1"/>
    <col min="6130" max="6130" width="7.125" style="1" customWidth="1"/>
    <col min="6131" max="6132" width="6.5" style="1" bestFit="1" customWidth="1"/>
    <col min="6133" max="6135" width="9" style="1" hidden="1" customWidth="1"/>
    <col min="6136" max="6136" width="7.125" style="1" bestFit="1" customWidth="1"/>
    <col min="6137" max="6137" width="7.125" style="1" customWidth="1"/>
    <col min="6138" max="6139" width="6.5" style="1" customWidth="1"/>
    <col min="6140" max="6142" width="9" style="1" hidden="1" customWidth="1"/>
    <col min="6143" max="6144" width="7.125" style="1" customWidth="1"/>
    <col min="6145" max="6146" width="6.5" style="1" customWidth="1"/>
    <col min="6147" max="6149" width="9" style="1" hidden="1" customWidth="1"/>
    <col min="6150" max="6153" width="7.125" style="1" customWidth="1"/>
    <col min="6154" max="6384" width="9" style="1" customWidth="1"/>
    <col min="6385" max="6385" width="7.125" style="1" bestFit="1" customWidth="1"/>
    <col min="6386" max="6386" width="7.125" style="1" customWidth="1"/>
    <col min="6387" max="6388" width="6.5" style="1" bestFit="1" customWidth="1"/>
    <col min="6389" max="6391" width="9" style="1" hidden="1" customWidth="1"/>
    <col min="6392" max="6392" width="7.125" style="1" bestFit="1" customWidth="1"/>
    <col min="6393" max="6393" width="7.125" style="1" customWidth="1"/>
    <col min="6394" max="6395" width="6.5" style="1" customWidth="1"/>
    <col min="6396" max="6398" width="9" style="1" hidden="1" customWidth="1"/>
    <col min="6399" max="6400" width="7.125" style="1" customWidth="1"/>
    <col min="6401" max="6402" width="6.5" style="1" customWidth="1"/>
    <col min="6403" max="6405" width="9" style="1" hidden="1" customWidth="1"/>
    <col min="6406" max="6409" width="7.125" style="1" customWidth="1"/>
    <col min="6410" max="6640" width="9" style="1" customWidth="1"/>
    <col min="6641" max="6641" width="7.125" style="1" bestFit="1" customWidth="1"/>
    <col min="6642" max="6642" width="7.125" style="1" customWidth="1"/>
    <col min="6643" max="6644" width="6.5" style="1" bestFit="1" customWidth="1"/>
    <col min="6645" max="6647" width="9" style="1" hidden="1" customWidth="1"/>
    <col min="6648" max="6648" width="7.125" style="1" bestFit="1" customWidth="1"/>
    <col min="6649" max="6649" width="7.125" style="1" customWidth="1"/>
    <col min="6650" max="6651" width="6.5" style="1" customWidth="1"/>
    <col min="6652" max="6654" width="9" style="1" hidden="1" customWidth="1"/>
    <col min="6655" max="6656" width="7.125" style="1" customWidth="1"/>
    <col min="6657" max="6658" width="6.5" style="1" customWidth="1"/>
    <col min="6659" max="6661" width="9" style="1" hidden="1" customWidth="1"/>
    <col min="6662" max="6665" width="7.125" style="1" customWidth="1"/>
    <col min="6666" max="6896" width="9" style="1" customWidth="1"/>
    <col min="6897" max="6897" width="7.125" style="1" bestFit="1" customWidth="1"/>
    <col min="6898" max="6898" width="7.125" style="1" customWidth="1"/>
    <col min="6899" max="6900" width="6.5" style="1" bestFit="1" customWidth="1"/>
    <col min="6901" max="6903" width="9" style="1" hidden="1" customWidth="1"/>
    <col min="6904" max="6904" width="7.125" style="1" bestFit="1" customWidth="1"/>
    <col min="6905" max="6905" width="7.125" style="1" customWidth="1"/>
    <col min="6906" max="6907" width="6.5" style="1" customWidth="1"/>
    <col min="6908" max="6910" width="9" style="1" hidden="1" customWidth="1"/>
    <col min="6911" max="6912" width="7.125" style="1" customWidth="1"/>
    <col min="6913" max="6914" width="6.5" style="1" customWidth="1"/>
    <col min="6915" max="6917" width="9" style="1" hidden="1" customWidth="1"/>
    <col min="6918" max="6921" width="7.125" style="1" customWidth="1"/>
    <col min="6922" max="7152" width="9" style="1" customWidth="1"/>
    <col min="7153" max="7153" width="7.125" style="1" bestFit="1" customWidth="1"/>
    <col min="7154" max="7154" width="7.125" style="1" customWidth="1"/>
    <col min="7155" max="7156" width="6.5" style="1" bestFit="1" customWidth="1"/>
    <col min="7157" max="7159" width="9" style="1" hidden="1" customWidth="1"/>
    <col min="7160" max="7160" width="7.125" style="1" bestFit="1" customWidth="1"/>
    <col min="7161" max="7161" width="7.125" style="1" customWidth="1"/>
    <col min="7162" max="7163" width="6.5" style="1" customWidth="1"/>
    <col min="7164" max="7166" width="9" style="1" hidden="1" customWidth="1"/>
    <col min="7167" max="7168" width="7.125" style="1" customWidth="1"/>
    <col min="7169" max="7170" width="6.5" style="1" customWidth="1"/>
    <col min="7171" max="7173" width="9" style="1" hidden="1" customWidth="1"/>
    <col min="7174" max="7177" width="7.125" style="1" customWidth="1"/>
    <col min="7178" max="7408" width="9" style="1" customWidth="1"/>
    <col min="7409" max="7409" width="7.125" style="1" bestFit="1" customWidth="1"/>
    <col min="7410" max="7410" width="7.125" style="1" customWidth="1"/>
    <col min="7411" max="7412" width="6.5" style="1" bestFit="1" customWidth="1"/>
    <col min="7413" max="7415" width="9" style="1" hidden="1" customWidth="1"/>
    <col min="7416" max="7416" width="7.125" style="1" bestFit="1" customWidth="1"/>
    <col min="7417" max="7417" width="7.125" style="1" customWidth="1"/>
    <col min="7418" max="7419" width="6.5" style="1" customWidth="1"/>
    <col min="7420" max="7422" width="9" style="1" hidden="1" customWidth="1"/>
    <col min="7423" max="7424" width="7.125" style="1" customWidth="1"/>
    <col min="7425" max="7426" width="6.5" style="1" customWidth="1"/>
    <col min="7427" max="7429" width="9" style="1" hidden="1" customWidth="1"/>
    <col min="7430" max="7433" width="7.125" style="1" customWidth="1"/>
    <col min="7434" max="7664" width="9" style="1" customWidth="1"/>
    <col min="7665" max="7665" width="7.125" style="1" bestFit="1" customWidth="1"/>
    <col min="7666" max="7666" width="7.125" style="1" customWidth="1"/>
    <col min="7667" max="7668" width="6.5" style="1" bestFit="1" customWidth="1"/>
    <col min="7669" max="7671" width="9" style="1" hidden="1" customWidth="1"/>
    <col min="7672" max="7672" width="7.125" style="1" bestFit="1" customWidth="1"/>
    <col min="7673" max="7673" width="7.125" style="1" customWidth="1"/>
    <col min="7674" max="7675" width="6.5" style="1" customWidth="1"/>
    <col min="7676" max="7678" width="9" style="1" hidden="1" customWidth="1"/>
    <col min="7679" max="7680" width="7.125" style="1" customWidth="1"/>
    <col min="7681" max="7682" width="6.5" style="1" customWidth="1"/>
    <col min="7683" max="7685" width="9" style="1" hidden="1" customWidth="1"/>
    <col min="7686" max="7689" width="7.125" style="1" customWidth="1"/>
    <col min="7690" max="7920" width="9" style="1" customWidth="1"/>
    <col min="7921" max="7921" width="7.125" style="1" bestFit="1" customWidth="1"/>
    <col min="7922" max="7922" width="7.125" style="1" customWidth="1"/>
    <col min="7923" max="7924" width="6.5" style="1" bestFit="1" customWidth="1"/>
    <col min="7925" max="7927" width="9" style="1" hidden="1" customWidth="1"/>
    <col min="7928" max="7928" width="7.125" style="1" bestFit="1" customWidth="1"/>
    <col min="7929" max="7929" width="7.125" style="1" customWidth="1"/>
    <col min="7930" max="7931" width="6.5" style="1" customWidth="1"/>
    <col min="7932" max="7934" width="9" style="1" hidden="1" customWidth="1"/>
    <col min="7935" max="7936" width="7.125" style="1" customWidth="1"/>
    <col min="7937" max="7938" width="6.5" style="1" customWidth="1"/>
    <col min="7939" max="7941" width="9" style="1" hidden="1" customWidth="1"/>
    <col min="7942" max="7945" width="7.125" style="1" customWidth="1"/>
    <col min="7946" max="8176" width="9" style="1" customWidth="1"/>
    <col min="8177" max="8177" width="7.125" style="1" bestFit="1" customWidth="1"/>
    <col min="8178" max="8178" width="7.125" style="1" customWidth="1"/>
    <col min="8179" max="8180" width="6.5" style="1" bestFit="1" customWidth="1"/>
    <col min="8181" max="8183" width="9" style="1" hidden="1" customWidth="1"/>
    <col min="8184" max="8184" width="7.125" style="1" bestFit="1" customWidth="1"/>
    <col min="8185" max="8185" width="7.125" style="1" customWidth="1"/>
    <col min="8186" max="8187" width="6.5" style="1" customWidth="1"/>
    <col min="8188" max="8190" width="9" style="1" hidden="1" customWidth="1"/>
    <col min="8191" max="8192" width="7.125" style="1" customWidth="1"/>
    <col min="8193" max="8194" width="6.5" style="1" customWidth="1"/>
    <col min="8195" max="8197" width="9" style="1" hidden="1" customWidth="1"/>
    <col min="8198" max="8201" width="7.125" style="1" customWidth="1"/>
    <col min="8202" max="8432" width="9" style="1" customWidth="1"/>
    <col min="8433" max="8433" width="7.125" style="1" bestFit="1" customWidth="1"/>
    <col min="8434" max="8434" width="7.125" style="1" customWidth="1"/>
    <col min="8435" max="8436" width="6.5" style="1" bestFit="1" customWidth="1"/>
    <col min="8437" max="8439" width="9" style="1" hidden="1" customWidth="1"/>
    <col min="8440" max="8440" width="7.125" style="1" bestFit="1" customWidth="1"/>
    <col min="8441" max="8441" width="7.125" style="1" customWidth="1"/>
    <col min="8442" max="8443" width="6.5" style="1" customWidth="1"/>
    <col min="8444" max="8446" width="9" style="1" hidden="1" customWidth="1"/>
    <col min="8447" max="8448" width="7.125" style="1" customWidth="1"/>
    <col min="8449" max="8450" width="6.5" style="1" customWidth="1"/>
    <col min="8451" max="8453" width="9" style="1" hidden="1" customWidth="1"/>
    <col min="8454" max="8457" width="7.125" style="1" customWidth="1"/>
    <col min="8458" max="8688" width="9" style="1" customWidth="1"/>
    <col min="8689" max="8689" width="7.125" style="1" bestFit="1" customWidth="1"/>
    <col min="8690" max="8690" width="7.125" style="1" customWidth="1"/>
    <col min="8691" max="8692" width="6.5" style="1" bestFit="1" customWidth="1"/>
    <col min="8693" max="8695" width="9" style="1" hidden="1" customWidth="1"/>
    <col min="8696" max="8696" width="7.125" style="1" bestFit="1" customWidth="1"/>
    <col min="8697" max="8697" width="7.125" style="1" customWidth="1"/>
    <col min="8698" max="8699" width="6.5" style="1" customWidth="1"/>
    <col min="8700" max="8702" width="9" style="1" hidden="1" customWidth="1"/>
    <col min="8703" max="8704" width="7.125" style="1" customWidth="1"/>
    <col min="8705" max="8706" width="6.5" style="1" customWidth="1"/>
    <col min="8707" max="8709" width="9" style="1" hidden="1" customWidth="1"/>
    <col min="8710" max="8713" width="7.125" style="1" customWidth="1"/>
    <col min="8714" max="8944" width="9" style="1" customWidth="1"/>
    <col min="8945" max="8945" width="7.125" style="1" bestFit="1" customWidth="1"/>
    <col min="8946" max="8946" width="7.125" style="1" customWidth="1"/>
    <col min="8947" max="8948" width="6.5" style="1" bestFit="1" customWidth="1"/>
    <col min="8949" max="8951" width="9" style="1" hidden="1" customWidth="1"/>
    <col min="8952" max="8952" width="7.125" style="1" bestFit="1" customWidth="1"/>
    <col min="8953" max="8953" width="7.125" style="1" customWidth="1"/>
    <col min="8954" max="8955" width="6.5" style="1" customWidth="1"/>
    <col min="8956" max="8958" width="9" style="1" hidden="1" customWidth="1"/>
    <col min="8959" max="8960" width="7.125" style="1" customWidth="1"/>
    <col min="8961" max="8962" width="6.5" style="1" customWidth="1"/>
    <col min="8963" max="8965" width="9" style="1" hidden="1" customWidth="1"/>
    <col min="8966" max="8969" width="7.125" style="1" customWidth="1"/>
    <col min="8970" max="9200" width="9" style="1" customWidth="1"/>
    <col min="9201" max="9201" width="7.125" style="1" bestFit="1" customWidth="1"/>
    <col min="9202" max="9202" width="7.125" style="1" customWidth="1"/>
    <col min="9203" max="9204" width="6.5" style="1" bestFit="1" customWidth="1"/>
    <col min="9205" max="9207" width="9" style="1" hidden="1" customWidth="1"/>
    <col min="9208" max="9208" width="7.125" style="1" bestFit="1" customWidth="1"/>
    <col min="9209" max="9209" width="7.125" style="1" customWidth="1"/>
    <col min="9210" max="9211" width="6.5" style="1" customWidth="1"/>
    <col min="9212" max="9214" width="9" style="1" hidden="1" customWidth="1"/>
    <col min="9215" max="9216" width="7.125" style="1" customWidth="1"/>
    <col min="9217" max="9218" width="6.5" style="1" customWidth="1"/>
    <col min="9219" max="9221" width="9" style="1" hidden="1" customWidth="1"/>
    <col min="9222" max="9225" width="7.125" style="1" customWidth="1"/>
    <col min="9226" max="9456" width="9" style="1" customWidth="1"/>
    <col min="9457" max="9457" width="7.125" style="1" bestFit="1" customWidth="1"/>
    <col min="9458" max="9458" width="7.125" style="1" customWidth="1"/>
    <col min="9459" max="9460" width="6.5" style="1" bestFit="1" customWidth="1"/>
    <col min="9461" max="9463" width="9" style="1" hidden="1" customWidth="1"/>
    <col min="9464" max="9464" width="7.125" style="1" bestFit="1" customWidth="1"/>
    <col min="9465" max="9465" width="7.125" style="1" customWidth="1"/>
    <col min="9466" max="9467" width="6.5" style="1" customWidth="1"/>
    <col min="9468" max="9470" width="9" style="1" hidden="1" customWidth="1"/>
    <col min="9471" max="9472" width="7.125" style="1" customWidth="1"/>
    <col min="9473" max="9474" width="6.5" style="1" customWidth="1"/>
    <col min="9475" max="9477" width="9" style="1" hidden="1" customWidth="1"/>
    <col min="9478" max="9481" width="7.125" style="1" customWidth="1"/>
    <col min="9482" max="9712" width="9" style="1" customWidth="1"/>
    <col min="9713" max="9713" width="7.125" style="1" bestFit="1" customWidth="1"/>
    <col min="9714" max="9714" width="7.125" style="1" customWidth="1"/>
    <col min="9715" max="9716" width="6.5" style="1" bestFit="1" customWidth="1"/>
    <col min="9717" max="9719" width="9" style="1" hidden="1" customWidth="1"/>
    <col min="9720" max="9720" width="7.125" style="1" bestFit="1" customWidth="1"/>
    <col min="9721" max="9721" width="7.125" style="1" customWidth="1"/>
    <col min="9722" max="9723" width="6.5" style="1" customWidth="1"/>
    <col min="9724" max="9726" width="9" style="1" hidden="1" customWidth="1"/>
    <col min="9727" max="9728" width="7.125" style="1" customWidth="1"/>
    <col min="9729" max="9730" width="6.5" style="1" customWidth="1"/>
    <col min="9731" max="9733" width="9" style="1" hidden="1" customWidth="1"/>
    <col min="9734" max="9737" width="7.125" style="1" customWidth="1"/>
    <col min="9738" max="9968" width="9" style="1" customWidth="1"/>
    <col min="9969" max="9969" width="7.125" style="1" bestFit="1" customWidth="1"/>
    <col min="9970" max="9970" width="7.125" style="1" customWidth="1"/>
    <col min="9971" max="9972" width="6.5" style="1" bestFit="1" customWidth="1"/>
    <col min="9973" max="9975" width="9" style="1" hidden="1" customWidth="1"/>
    <col min="9976" max="9976" width="7.125" style="1" bestFit="1" customWidth="1"/>
    <col min="9977" max="9977" width="7.125" style="1" customWidth="1"/>
    <col min="9978" max="9979" width="6.5" style="1" customWidth="1"/>
    <col min="9980" max="9982" width="9" style="1" hidden="1" customWidth="1"/>
    <col min="9983" max="9984" width="7.125" style="1" customWidth="1"/>
    <col min="9985" max="9986" width="6.5" style="1" customWidth="1"/>
    <col min="9987" max="9989" width="9" style="1" hidden="1" customWidth="1"/>
    <col min="9990" max="9993" width="7.125" style="1" customWidth="1"/>
    <col min="9994" max="10224" width="9" style="1" customWidth="1"/>
    <col min="10225" max="10225" width="7.125" style="1" bestFit="1" customWidth="1"/>
    <col min="10226" max="10226" width="7.125" style="1" customWidth="1"/>
    <col min="10227" max="10228" width="6.5" style="1" bestFit="1" customWidth="1"/>
    <col min="10229" max="10231" width="9" style="1" hidden="1" customWidth="1"/>
    <col min="10232" max="10232" width="7.125" style="1" bestFit="1" customWidth="1"/>
    <col min="10233" max="10233" width="7.125" style="1" customWidth="1"/>
    <col min="10234" max="10235" width="6.5" style="1" customWidth="1"/>
    <col min="10236" max="10238" width="9" style="1" hidden="1" customWidth="1"/>
    <col min="10239" max="10240" width="7.125" style="1" customWidth="1"/>
    <col min="10241" max="10242" width="6.5" style="1" customWidth="1"/>
    <col min="10243" max="10245" width="9" style="1" hidden="1" customWidth="1"/>
    <col min="10246" max="10249" width="7.125" style="1" customWidth="1"/>
    <col min="10250" max="10480" width="9" style="1" customWidth="1"/>
    <col min="10481" max="10481" width="7.125" style="1" bestFit="1" customWidth="1"/>
    <col min="10482" max="10482" width="7.125" style="1" customWidth="1"/>
    <col min="10483" max="10484" width="6.5" style="1" bestFit="1" customWidth="1"/>
    <col min="10485" max="10487" width="9" style="1" hidden="1" customWidth="1"/>
    <col min="10488" max="10488" width="7.125" style="1" bestFit="1" customWidth="1"/>
    <col min="10489" max="10489" width="7.125" style="1" customWidth="1"/>
    <col min="10490" max="10491" width="6.5" style="1" customWidth="1"/>
    <col min="10492" max="10494" width="9" style="1" hidden="1" customWidth="1"/>
    <col min="10495" max="10496" width="7.125" style="1" customWidth="1"/>
    <col min="10497" max="10498" width="6.5" style="1" customWidth="1"/>
    <col min="10499" max="10501" width="9" style="1" hidden="1" customWidth="1"/>
    <col min="10502" max="10505" width="7.125" style="1" customWidth="1"/>
    <col min="10506" max="10736" width="9" style="1" customWidth="1"/>
    <col min="10737" max="10737" width="7.125" style="1" bestFit="1" customWidth="1"/>
    <col min="10738" max="10738" width="7.125" style="1" customWidth="1"/>
    <col min="10739" max="10740" width="6.5" style="1" bestFit="1" customWidth="1"/>
    <col min="10741" max="10743" width="9" style="1" hidden="1" customWidth="1"/>
    <col min="10744" max="10744" width="7.125" style="1" bestFit="1" customWidth="1"/>
    <col min="10745" max="10745" width="7.125" style="1" customWidth="1"/>
    <col min="10746" max="10747" width="6.5" style="1" customWidth="1"/>
    <col min="10748" max="10750" width="9" style="1" hidden="1" customWidth="1"/>
    <col min="10751" max="10752" width="7.125" style="1" customWidth="1"/>
    <col min="10753" max="10754" width="6.5" style="1" customWidth="1"/>
    <col min="10755" max="10757" width="9" style="1" hidden="1" customWidth="1"/>
    <col min="10758" max="10761" width="7.125" style="1" customWidth="1"/>
    <col min="10762" max="10992" width="9" style="1" customWidth="1"/>
    <col min="10993" max="10993" width="7.125" style="1" bestFit="1" customWidth="1"/>
    <col min="10994" max="10994" width="7.125" style="1" customWidth="1"/>
    <col min="10995" max="10996" width="6.5" style="1" bestFit="1" customWidth="1"/>
    <col min="10997" max="10999" width="9" style="1" hidden="1" customWidth="1"/>
    <col min="11000" max="11000" width="7.125" style="1" bestFit="1" customWidth="1"/>
    <col min="11001" max="11001" width="7.125" style="1" customWidth="1"/>
    <col min="11002" max="11003" width="6.5" style="1" customWidth="1"/>
    <col min="11004" max="11006" width="9" style="1" hidden="1" customWidth="1"/>
    <col min="11007" max="11008" width="7.125" style="1" customWidth="1"/>
    <col min="11009" max="11010" width="6.5" style="1" customWidth="1"/>
    <col min="11011" max="11013" width="9" style="1" hidden="1" customWidth="1"/>
    <col min="11014" max="11017" width="7.125" style="1" customWidth="1"/>
    <col min="11018" max="11248" width="9" style="1" customWidth="1"/>
    <col min="11249" max="11249" width="7.125" style="1" bestFit="1" customWidth="1"/>
    <col min="11250" max="11250" width="7.125" style="1" customWidth="1"/>
    <col min="11251" max="11252" width="6.5" style="1" bestFit="1" customWidth="1"/>
    <col min="11253" max="11255" width="9" style="1" hidden="1" customWidth="1"/>
    <col min="11256" max="11256" width="7.125" style="1" bestFit="1" customWidth="1"/>
    <col min="11257" max="11257" width="7.125" style="1" customWidth="1"/>
    <col min="11258" max="11259" width="6.5" style="1" customWidth="1"/>
    <col min="11260" max="11262" width="9" style="1" hidden="1" customWidth="1"/>
    <col min="11263" max="11264" width="7.125" style="1" customWidth="1"/>
    <col min="11265" max="11266" width="6.5" style="1" customWidth="1"/>
    <col min="11267" max="11269" width="9" style="1" hidden="1" customWidth="1"/>
    <col min="11270" max="11273" width="7.125" style="1" customWidth="1"/>
    <col min="11274" max="11504" width="9" style="1" customWidth="1"/>
    <col min="11505" max="11505" width="7.125" style="1" bestFit="1" customWidth="1"/>
    <col min="11506" max="11506" width="7.125" style="1" customWidth="1"/>
    <col min="11507" max="11508" width="6.5" style="1" bestFit="1" customWidth="1"/>
    <col min="11509" max="11511" width="9" style="1" hidden="1" customWidth="1"/>
    <col min="11512" max="11512" width="7.125" style="1" bestFit="1" customWidth="1"/>
    <col min="11513" max="11513" width="7.125" style="1" customWidth="1"/>
    <col min="11514" max="11515" width="6.5" style="1" customWidth="1"/>
    <col min="11516" max="11518" width="9" style="1" hidden="1" customWidth="1"/>
    <col min="11519" max="11520" width="7.125" style="1" customWidth="1"/>
    <col min="11521" max="11522" width="6.5" style="1" customWidth="1"/>
    <col min="11523" max="11525" width="9" style="1" hidden="1" customWidth="1"/>
    <col min="11526" max="11529" width="7.125" style="1" customWidth="1"/>
    <col min="11530" max="11760" width="9" style="1" customWidth="1"/>
    <col min="11761" max="11761" width="7.125" style="1" bestFit="1" customWidth="1"/>
    <col min="11762" max="11762" width="7.125" style="1" customWidth="1"/>
    <col min="11763" max="11764" width="6.5" style="1" bestFit="1" customWidth="1"/>
    <col min="11765" max="11767" width="9" style="1" hidden="1" customWidth="1"/>
    <col min="11768" max="11768" width="7.125" style="1" bestFit="1" customWidth="1"/>
    <col min="11769" max="11769" width="7.125" style="1" customWidth="1"/>
    <col min="11770" max="11771" width="6.5" style="1" customWidth="1"/>
    <col min="11772" max="11774" width="9" style="1" hidden="1" customWidth="1"/>
    <col min="11775" max="11776" width="7.125" style="1" customWidth="1"/>
    <col min="11777" max="11778" width="6.5" style="1" customWidth="1"/>
    <col min="11779" max="11781" width="9" style="1" hidden="1" customWidth="1"/>
    <col min="11782" max="11785" width="7.125" style="1" customWidth="1"/>
    <col min="11786" max="12016" width="9" style="1" customWidth="1"/>
    <col min="12017" max="12017" width="7.125" style="1" bestFit="1" customWidth="1"/>
    <col min="12018" max="12018" width="7.125" style="1" customWidth="1"/>
    <col min="12019" max="12020" width="6.5" style="1" bestFit="1" customWidth="1"/>
    <col min="12021" max="12023" width="9" style="1" hidden="1" customWidth="1"/>
    <col min="12024" max="12024" width="7.125" style="1" bestFit="1" customWidth="1"/>
    <col min="12025" max="12025" width="7.125" style="1" customWidth="1"/>
    <col min="12026" max="12027" width="6.5" style="1" customWidth="1"/>
    <col min="12028" max="12030" width="9" style="1" hidden="1" customWidth="1"/>
    <col min="12031" max="12032" width="7.125" style="1" customWidth="1"/>
    <col min="12033" max="12034" width="6.5" style="1" customWidth="1"/>
    <col min="12035" max="12037" width="9" style="1" hidden="1" customWidth="1"/>
    <col min="12038" max="12041" width="7.125" style="1" customWidth="1"/>
    <col min="12042" max="12272" width="9" style="1" customWidth="1"/>
    <col min="12273" max="12273" width="7.125" style="1" bestFit="1" customWidth="1"/>
    <col min="12274" max="12274" width="7.125" style="1" customWidth="1"/>
    <col min="12275" max="12276" width="6.5" style="1" bestFit="1" customWidth="1"/>
    <col min="12277" max="12279" width="9" style="1" hidden="1" customWidth="1"/>
    <col min="12280" max="12280" width="7.125" style="1" bestFit="1" customWidth="1"/>
    <col min="12281" max="12281" width="7.125" style="1" customWidth="1"/>
    <col min="12282" max="12283" width="6.5" style="1" customWidth="1"/>
    <col min="12284" max="12286" width="9" style="1" hidden="1" customWidth="1"/>
    <col min="12287" max="12288" width="7.125" style="1" customWidth="1"/>
    <col min="12289" max="12290" width="6.5" style="1" customWidth="1"/>
    <col min="12291" max="12293" width="9" style="1" hidden="1" customWidth="1"/>
    <col min="12294" max="12297" width="7.125" style="1" customWidth="1"/>
    <col min="12298" max="12528" width="9" style="1" customWidth="1"/>
    <col min="12529" max="12529" width="7.125" style="1" bestFit="1" customWidth="1"/>
    <col min="12530" max="12530" width="7.125" style="1" customWidth="1"/>
    <col min="12531" max="12532" width="6.5" style="1" bestFit="1" customWidth="1"/>
    <col min="12533" max="12535" width="9" style="1" hidden="1" customWidth="1"/>
    <col min="12536" max="12536" width="7.125" style="1" bestFit="1" customWidth="1"/>
    <col min="12537" max="12537" width="7.125" style="1" customWidth="1"/>
    <col min="12538" max="12539" width="6.5" style="1" customWidth="1"/>
    <col min="12540" max="12542" width="9" style="1" hidden="1" customWidth="1"/>
    <col min="12543" max="12544" width="7.125" style="1" customWidth="1"/>
    <col min="12545" max="12546" width="6.5" style="1" customWidth="1"/>
    <col min="12547" max="12549" width="9" style="1" hidden="1" customWidth="1"/>
    <col min="12550" max="12553" width="7.125" style="1" customWidth="1"/>
    <col min="12554" max="12784" width="9" style="1" customWidth="1"/>
    <col min="12785" max="12785" width="7.125" style="1" bestFit="1" customWidth="1"/>
    <col min="12786" max="12786" width="7.125" style="1" customWidth="1"/>
    <col min="12787" max="12788" width="6.5" style="1" bestFit="1" customWidth="1"/>
    <col min="12789" max="12791" width="9" style="1" hidden="1" customWidth="1"/>
    <col min="12792" max="12792" width="7.125" style="1" bestFit="1" customWidth="1"/>
    <col min="12793" max="12793" width="7.125" style="1" customWidth="1"/>
    <col min="12794" max="12795" width="6.5" style="1" customWidth="1"/>
    <col min="12796" max="12798" width="9" style="1" hidden="1" customWidth="1"/>
    <col min="12799" max="12800" width="7.125" style="1" customWidth="1"/>
    <col min="12801" max="12802" width="6.5" style="1" customWidth="1"/>
    <col min="12803" max="12805" width="9" style="1" hidden="1" customWidth="1"/>
    <col min="12806" max="12809" width="7.125" style="1" customWidth="1"/>
    <col min="12810" max="13040" width="9" style="1" customWidth="1"/>
    <col min="13041" max="13041" width="7.125" style="1" bestFit="1" customWidth="1"/>
    <col min="13042" max="13042" width="7.125" style="1" customWidth="1"/>
    <col min="13043" max="13044" width="6.5" style="1" bestFit="1" customWidth="1"/>
    <col min="13045" max="13047" width="9" style="1" hidden="1" customWidth="1"/>
    <col min="13048" max="13048" width="7.125" style="1" bestFit="1" customWidth="1"/>
    <col min="13049" max="13049" width="7.125" style="1" customWidth="1"/>
    <col min="13050" max="13051" width="6.5" style="1" customWidth="1"/>
    <col min="13052" max="13054" width="9" style="1" hidden="1" customWidth="1"/>
    <col min="13055" max="13056" width="7.125" style="1" customWidth="1"/>
    <col min="13057" max="13058" width="6.5" style="1" customWidth="1"/>
    <col min="13059" max="13061" width="9" style="1" hidden="1" customWidth="1"/>
    <col min="13062" max="13065" width="7.125" style="1" customWidth="1"/>
    <col min="13066" max="13296" width="9" style="1" customWidth="1"/>
    <col min="13297" max="13297" width="7.125" style="1" bestFit="1" customWidth="1"/>
    <col min="13298" max="13298" width="7.125" style="1" customWidth="1"/>
    <col min="13299" max="13300" width="6.5" style="1" bestFit="1" customWidth="1"/>
    <col min="13301" max="13303" width="9" style="1" hidden="1" customWidth="1"/>
    <col min="13304" max="13304" width="7.125" style="1" bestFit="1" customWidth="1"/>
    <col min="13305" max="13305" width="7.125" style="1" customWidth="1"/>
    <col min="13306" max="13307" width="6.5" style="1" customWidth="1"/>
    <col min="13308" max="13310" width="9" style="1" hidden="1" customWidth="1"/>
    <col min="13311" max="13312" width="7.125" style="1" customWidth="1"/>
    <col min="13313" max="13314" width="6.5" style="1" customWidth="1"/>
    <col min="13315" max="13317" width="9" style="1" hidden="1" customWidth="1"/>
    <col min="13318" max="13321" width="7.125" style="1" customWidth="1"/>
    <col min="13322" max="13552" width="9" style="1" customWidth="1"/>
    <col min="13553" max="13553" width="7.125" style="1" bestFit="1" customWidth="1"/>
    <col min="13554" max="13554" width="7.125" style="1" customWidth="1"/>
    <col min="13555" max="13556" width="6.5" style="1" bestFit="1" customWidth="1"/>
    <col min="13557" max="13559" width="9" style="1" hidden="1" customWidth="1"/>
    <col min="13560" max="13560" width="7.125" style="1" bestFit="1" customWidth="1"/>
    <col min="13561" max="13561" width="7.125" style="1" customWidth="1"/>
    <col min="13562" max="13563" width="6.5" style="1" customWidth="1"/>
    <col min="13564" max="13566" width="9" style="1" hidden="1" customWidth="1"/>
    <col min="13567" max="13568" width="7.125" style="1" customWidth="1"/>
    <col min="13569" max="13570" width="6.5" style="1" customWidth="1"/>
    <col min="13571" max="13573" width="9" style="1" hidden="1" customWidth="1"/>
    <col min="13574" max="13577" width="7.125" style="1" customWidth="1"/>
    <col min="13578" max="13808" width="9" style="1" customWidth="1"/>
    <col min="13809" max="13809" width="7.125" style="1" bestFit="1" customWidth="1"/>
    <col min="13810" max="13810" width="7.125" style="1" customWidth="1"/>
    <col min="13811" max="13812" width="6.5" style="1" bestFit="1" customWidth="1"/>
    <col min="13813" max="13815" width="9" style="1" hidden="1" customWidth="1"/>
    <col min="13816" max="13816" width="7.125" style="1" bestFit="1" customWidth="1"/>
    <col min="13817" max="13817" width="7.125" style="1" customWidth="1"/>
    <col min="13818" max="13819" width="6.5" style="1" customWidth="1"/>
    <col min="13820" max="13822" width="9" style="1" hidden="1" customWidth="1"/>
    <col min="13823" max="13824" width="7.125" style="1" customWidth="1"/>
    <col min="13825" max="13826" width="6.5" style="1" customWidth="1"/>
    <col min="13827" max="13829" width="9" style="1" hidden="1" customWidth="1"/>
    <col min="13830" max="13833" width="7.125" style="1" customWidth="1"/>
    <col min="13834" max="14064" width="9" style="1" customWidth="1"/>
    <col min="14065" max="14065" width="7.125" style="1" bestFit="1" customWidth="1"/>
    <col min="14066" max="14066" width="7.125" style="1" customWidth="1"/>
    <col min="14067" max="14068" width="6.5" style="1" bestFit="1" customWidth="1"/>
    <col min="14069" max="14071" width="9" style="1" hidden="1" customWidth="1"/>
    <col min="14072" max="14072" width="7.125" style="1" bestFit="1" customWidth="1"/>
    <col min="14073" max="14073" width="7.125" style="1" customWidth="1"/>
    <col min="14074" max="14075" width="6.5" style="1" customWidth="1"/>
    <col min="14076" max="14078" width="9" style="1" hidden="1" customWidth="1"/>
    <col min="14079" max="14080" width="7.125" style="1" customWidth="1"/>
    <col min="14081" max="14082" width="6.5" style="1" customWidth="1"/>
    <col min="14083" max="14085" width="9" style="1" hidden="1" customWidth="1"/>
    <col min="14086" max="14089" width="7.125" style="1" customWidth="1"/>
    <col min="14090" max="14320" width="9" style="1" customWidth="1"/>
    <col min="14321" max="14321" width="7.125" style="1" bestFit="1" customWidth="1"/>
    <col min="14322" max="14322" width="7.125" style="1" customWidth="1"/>
    <col min="14323" max="14324" width="6.5" style="1" bestFit="1" customWidth="1"/>
    <col min="14325" max="14327" width="9" style="1" hidden="1" customWidth="1"/>
    <col min="14328" max="14328" width="7.125" style="1" bestFit="1" customWidth="1"/>
    <col min="14329" max="14329" width="7.125" style="1" customWidth="1"/>
    <col min="14330" max="14331" width="6.5" style="1" customWidth="1"/>
    <col min="14332" max="14334" width="9" style="1" hidden="1" customWidth="1"/>
    <col min="14335" max="14336" width="7.125" style="1" customWidth="1"/>
    <col min="14337" max="14338" width="6.5" style="1" customWidth="1"/>
    <col min="14339" max="14341" width="9" style="1" hidden="1" customWidth="1"/>
    <col min="14342" max="14345" width="7.125" style="1" customWidth="1"/>
    <col min="14346" max="14576" width="9" style="1" customWidth="1"/>
    <col min="14577" max="14577" width="7.125" style="1" bestFit="1" customWidth="1"/>
    <col min="14578" max="14578" width="7.125" style="1" customWidth="1"/>
    <col min="14579" max="14580" width="6.5" style="1" bestFit="1" customWidth="1"/>
    <col min="14581" max="14583" width="9" style="1" hidden="1" customWidth="1"/>
    <col min="14584" max="14584" width="7.125" style="1" bestFit="1" customWidth="1"/>
    <col min="14585" max="14585" width="7.125" style="1" customWidth="1"/>
    <col min="14586" max="14587" width="6.5" style="1" customWidth="1"/>
    <col min="14588" max="14590" width="9" style="1" hidden="1" customWidth="1"/>
    <col min="14591" max="14592" width="7.125" style="1" customWidth="1"/>
    <col min="14593" max="14594" width="6.5" style="1" customWidth="1"/>
    <col min="14595" max="14597" width="9" style="1" hidden="1" customWidth="1"/>
    <col min="14598" max="14601" width="7.125" style="1" customWidth="1"/>
    <col min="14602" max="14832" width="9" style="1" customWidth="1"/>
    <col min="14833" max="14833" width="7.125" style="1" bestFit="1" customWidth="1"/>
    <col min="14834" max="14834" width="7.125" style="1" customWidth="1"/>
    <col min="14835" max="14836" width="6.5" style="1" bestFit="1" customWidth="1"/>
    <col min="14837" max="14839" width="9" style="1" hidden="1" customWidth="1"/>
    <col min="14840" max="14840" width="7.125" style="1" bestFit="1" customWidth="1"/>
    <col min="14841" max="14841" width="7.125" style="1" customWidth="1"/>
    <col min="14842" max="14843" width="6.5" style="1" customWidth="1"/>
    <col min="14844" max="14846" width="9" style="1" hidden="1" customWidth="1"/>
    <col min="14847" max="14848" width="7.125" style="1" customWidth="1"/>
    <col min="14849" max="14850" width="6.5" style="1" customWidth="1"/>
    <col min="14851" max="14853" width="9" style="1" hidden="1" customWidth="1"/>
    <col min="14854" max="14857" width="7.125" style="1" customWidth="1"/>
    <col min="14858" max="15088" width="9" style="1" customWidth="1"/>
    <col min="15089" max="15089" width="7.125" style="1" bestFit="1" customWidth="1"/>
    <col min="15090" max="15090" width="7.125" style="1" customWidth="1"/>
    <col min="15091" max="15092" width="6.5" style="1" bestFit="1" customWidth="1"/>
    <col min="15093" max="15095" width="9" style="1" hidden="1" customWidth="1"/>
    <col min="15096" max="15096" width="7.125" style="1" bestFit="1" customWidth="1"/>
    <col min="15097" max="15097" width="7.125" style="1" customWidth="1"/>
    <col min="15098" max="15099" width="6.5" style="1" customWidth="1"/>
    <col min="15100" max="15102" width="9" style="1" hidden="1" customWidth="1"/>
    <col min="15103" max="15104" width="7.125" style="1" customWidth="1"/>
    <col min="15105" max="15106" width="6.5" style="1" customWidth="1"/>
    <col min="15107" max="15109" width="9" style="1" hidden="1" customWidth="1"/>
    <col min="15110" max="15113" width="7.125" style="1" customWidth="1"/>
    <col min="15114" max="15344" width="9" style="1" customWidth="1"/>
    <col min="15345" max="15345" width="7.125" style="1" bestFit="1" customWidth="1"/>
    <col min="15346" max="15346" width="7.125" style="1" customWidth="1"/>
    <col min="15347" max="15348" width="6.5" style="1" bestFit="1" customWidth="1"/>
    <col min="15349" max="15351" width="9" style="1" hidden="1" customWidth="1"/>
    <col min="15352" max="15352" width="7.125" style="1" bestFit="1" customWidth="1"/>
    <col min="15353" max="15353" width="7.125" style="1" customWidth="1"/>
    <col min="15354" max="15355" width="6.5" style="1" customWidth="1"/>
    <col min="15356" max="15358" width="9" style="1" hidden="1" customWidth="1"/>
    <col min="15359" max="15360" width="7.125" style="1" customWidth="1"/>
    <col min="15361" max="15362" width="6.5" style="1" customWidth="1"/>
    <col min="15363" max="15365" width="9" style="1" hidden="1" customWidth="1"/>
    <col min="15366" max="15369" width="7.125" style="1" customWidth="1"/>
    <col min="15370" max="15600" width="9" style="1" customWidth="1"/>
    <col min="15601" max="15601" width="7.125" style="1" bestFit="1" customWidth="1"/>
    <col min="15602" max="15602" width="7.125" style="1" customWidth="1"/>
    <col min="15603" max="15604" width="6.5" style="1" bestFit="1" customWidth="1"/>
    <col min="15605" max="15607" width="9" style="1" hidden="1" customWidth="1"/>
    <col min="15608" max="15608" width="7.125" style="1" bestFit="1" customWidth="1"/>
    <col min="15609" max="15609" width="7.125" style="1" customWidth="1"/>
    <col min="15610" max="15611" width="6.5" style="1" customWidth="1"/>
    <col min="15612" max="15614" width="9" style="1" hidden="1" customWidth="1"/>
    <col min="15615" max="15616" width="7.125" style="1" customWidth="1"/>
    <col min="15617" max="15618" width="6.5" style="1" customWidth="1"/>
    <col min="15619" max="15621" width="9" style="1" hidden="1" customWidth="1"/>
    <col min="15622" max="15625" width="7.125" style="1" customWidth="1"/>
    <col min="15626" max="15856" width="9" style="1" customWidth="1"/>
    <col min="15857" max="15857" width="7.125" style="1" bestFit="1" customWidth="1"/>
    <col min="15858" max="15858" width="7.125" style="1" customWidth="1"/>
    <col min="15859" max="15860" width="6.5" style="1" bestFit="1" customWidth="1"/>
    <col min="15861" max="15863" width="9" style="1" hidden="1" customWidth="1"/>
    <col min="15864" max="15864" width="7.125" style="1" bestFit="1" customWidth="1"/>
    <col min="15865" max="15865" width="7.125" style="1" customWidth="1"/>
    <col min="15866" max="15867" width="6.5" style="1" customWidth="1"/>
    <col min="15868" max="15870" width="9" style="1" hidden="1" customWidth="1"/>
    <col min="15871" max="15872" width="7.125" style="1" customWidth="1"/>
    <col min="15873" max="15874" width="6.5" style="1" customWidth="1"/>
    <col min="15875" max="15877" width="9" style="1" hidden="1" customWidth="1"/>
    <col min="15878" max="15881" width="7.125" style="1" customWidth="1"/>
    <col min="15882" max="16112" width="9" style="1" customWidth="1"/>
    <col min="16113" max="16113" width="7.125" style="1" bestFit="1" customWidth="1"/>
    <col min="16114" max="16114" width="7.125" style="1" customWidth="1"/>
    <col min="16115" max="16116" width="6.5" style="1" bestFit="1" customWidth="1"/>
    <col min="16117" max="16119" width="9" style="1" hidden="1" customWidth="1"/>
    <col min="16120" max="16120" width="7.125" style="1" bestFit="1" customWidth="1"/>
    <col min="16121" max="16121" width="7.125" style="1" customWidth="1"/>
    <col min="16122" max="16123" width="6.5" style="1" customWidth="1"/>
    <col min="16124" max="16126" width="9" style="1" hidden="1" customWidth="1"/>
    <col min="16127" max="16128" width="7.125" style="1" customWidth="1"/>
    <col min="16129" max="16130" width="6.5" style="1" customWidth="1"/>
    <col min="16131" max="16133" width="9" style="1" hidden="1" customWidth="1"/>
    <col min="16134" max="16137" width="7.125" style="1" customWidth="1"/>
    <col min="16138" max="16384" width="9" style="1" customWidth="1"/>
  </cols>
  <sheetData>
    <row r="1" spans="1:12" x14ac:dyDescent="0.4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x14ac:dyDescent="0.4">
      <c r="I3" s="23" t="s">
        <v>48</v>
      </c>
      <c r="J3" s="24"/>
      <c r="K3" s="24"/>
      <c r="L3" s="6" t="s">
        <v>18</v>
      </c>
    </row>
    <row r="4" spans="1:12" ht="15" customHeight="1" x14ac:dyDescent="0.4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8</v>
      </c>
      <c r="K4" s="2" t="s">
        <v>15</v>
      </c>
      <c r="L4" s="2" t="s">
        <v>16</v>
      </c>
    </row>
    <row r="5" spans="1:12" ht="15" customHeight="1" x14ac:dyDescent="0.4">
      <c r="A5" s="3" t="s">
        <v>8</v>
      </c>
      <c r="B5" s="14">
        <f>SUM(B6+B12+B18+B24+B30+B36+B42+F6+F12+F18+F24+F30+F36+F42+J6+J12+J18+J24+J30+J36+J42)</f>
        <v>83242</v>
      </c>
      <c r="C5" s="14">
        <f>SUM(C6+C12+C18+C24+C30+C36+C42+G6+G12+G18+G24+G30+G36+G42+K6+K12+K18+K24+K30+K36+K42)</f>
        <v>40294</v>
      </c>
      <c r="D5" s="14">
        <f>SUM(D6+D12+D18+D24+D30+D36+D42+H6+H12+H18+H24+H30+H36+H42+L6+L12+L18+L24+L30+L36+L42)</f>
        <v>42948</v>
      </c>
      <c r="E5" s="25"/>
      <c r="F5" s="25"/>
      <c r="G5" s="25"/>
      <c r="H5" s="25"/>
      <c r="I5" s="25"/>
      <c r="J5" s="25"/>
      <c r="K5" s="25"/>
      <c r="L5" s="25"/>
    </row>
    <row r="6" spans="1:12" ht="15" customHeight="1" x14ac:dyDescent="0.4">
      <c r="A6" s="4" t="s">
        <v>19</v>
      </c>
      <c r="B6" s="14">
        <f t="shared" ref="B6:B47" si="0">SUM(C6:D6)</f>
        <v>3376</v>
      </c>
      <c r="C6" s="14">
        <f>SUM(C7:C11)</f>
        <v>1744</v>
      </c>
      <c r="D6" s="14">
        <f>SUM(D7:D11)</f>
        <v>1632</v>
      </c>
      <c r="E6" s="4" t="s">
        <v>29</v>
      </c>
      <c r="F6" s="15">
        <f t="shared" ref="F6:F47" si="1">SUM(G6:H6)</f>
        <v>5720</v>
      </c>
      <c r="G6" s="15">
        <f>SUM(G7:G11)</f>
        <v>2786</v>
      </c>
      <c r="H6" s="15">
        <f>SUM(H7:H11)</f>
        <v>2934</v>
      </c>
      <c r="I6" s="4" t="s">
        <v>30</v>
      </c>
      <c r="J6" s="15">
        <f t="shared" ref="J6:J47" si="2">SUM(K6:L6)</f>
        <v>4991</v>
      </c>
      <c r="K6" s="15">
        <f>SUM(K7:K11)</f>
        <v>2354</v>
      </c>
      <c r="L6" s="15">
        <f>SUM(L7:L11)</f>
        <v>2637</v>
      </c>
    </row>
    <row r="7" spans="1:12" ht="15" customHeight="1" x14ac:dyDescent="0.4">
      <c r="A7" s="18">
        <v>0</v>
      </c>
      <c r="B7" s="14">
        <f t="shared" si="0"/>
        <v>597</v>
      </c>
      <c r="C7" s="5">
        <f>[1]★日本人!C7+[1]★外国人!C7</f>
        <v>305</v>
      </c>
      <c r="D7" s="5">
        <f>[1]★日本人!D7+[1]★外国人!D7</f>
        <v>292</v>
      </c>
      <c r="E7" s="18">
        <v>35</v>
      </c>
      <c r="F7" s="15">
        <f t="shared" si="1"/>
        <v>1084</v>
      </c>
      <c r="G7" s="5">
        <f>[1]★日本人!J7+[1]★外国人!J7</f>
        <v>508</v>
      </c>
      <c r="H7" s="5">
        <f>[1]★日本人!K7+[1]★外国人!K7</f>
        <v>576</v>
      </c>
      <c r="I7" s="19">
        <v>70</v>
      </c>
      <c r="J7" s="14">
        <f t="shared" si="2"/>
        <v>862</v>
      </c>
      <c r="K7" s="5">
        <f>[1]★日本人!Q7+[1]★外国人!Q7</f>
        <v>429</v>
      </c>
      <c r="L7" s="5">
        <f>[1]★日本人!R7+[1]★外国人!R7</f>
        <v>433</v>
      </c>
    </row>
    <row r="8" spans="1:12" ht="15" customHeight="1" x14ac:dyDescent="0.4">
      <c r="A8" s="18">
        <v>1</v>
      </c>
      <c r="B8" s="14">
        <f t="shared" si="0"/>
        <v>671</v>
      </c>
      <c r="C8" s="5">
        <f>[1]★日本人!C8+[1]★外国人!C8</f>
        <v>324</v>
      </c>
      <c r="D8" s="5">
        <f>[1]★日本人!D8+[1]★外国人!D8</f>
        <v>347</v>
      </c>
      <c r="E8" s="18">
        <v>36</v>
      </c>
      <c r="F8" s="15">
        <f t="shared" si="1"/>
        <v>1116</v>
      </c>
      <c r="G8" s="5">
        <f>[1]★日本人!J8+[1]★外国人!J8</f>
        <v>536</v>
      </c>
      <c r="H8" s="5">
        <f>[1]★日本人!K8+[1]★外国人!K8</f>
        <v>580</v>
      </c>
      <c r="I8" s="19">
        <v>71</v>
      </c>
      <c r="J8" s="14">
        <f t="shared" si="2"/>
        <v>982</v>
      </c>
      <c r="K8" s="5">
        <f>[1]★日本人!Q8+[1]★外国人!Q8</f>
        <v>473</v>
      </c>
      <c r="L8" s="5">
        <f>[1]★日本人!R8+[1]★外国人!R8</f>
        <v>509</v>
      </c>
    </row>
    <row r="9" spans="1:12" ht="15" customHeight="1" x14ac:dyDescent="0.4">
      <c r="A9" s="18">
        <v>2</v>
      </c>
      <c r="B9" s="14">
        <f t="shared" si="0"/>
        <v>655</v>
      </c>
      <c r="C9" s="5">
        <f>[1]★日本人!C9+[1]★外国人!C9</f>
        <v>339</v>
      </c>
      <c r="D9" s="5">
        <f>[1]★日本人!D9+[1]★外国人!D9</f>
        <v>316</v>
      </c>
      <c r="E9" s="18">
        <v>37</v>
      </c>
      <c r="F9" s="15">
        <f t="shared" si="1"/>
        <v>1147</v>
      </c>
      <c r="G9" s="5">
        <f>[1]★日本人!J9+[1]★外国人!J9</f>
        <v>585</v>
      </c>
      <c r="H9" s="5">
        <f>[1]★日本人!K9+[1]★外国人!K9</f>
        <v>562</v>
      </c>
      <c r="I9" s="19">
        <v>72</v>
      </c>
      <c r="J9" s="14">
        <f t="shared" si="2"/>
        <v>1084</v>
      </c>
      <c r="K9" s="5">
        <f>[1]★日本人!Q9+[1]★外国人!Q9</f>
        <v>514</v>
      </c>
      <c r="L9" s="5">
        <f>[1]★日本人!R9+[1]★外国人!R9</f>
        <v>570</v>
      </c>
    </row>
    <row r="10" spans="1:12" ht="15" customHeight="1" x14ac:dyDescent="0.4">
      <c r="A10" s="18">
        <v>3</v>
      </c>
      <c r="B10" s="14">
        <f t="shared" si="0"/>
        <v>718</v>
      </c>
      <c r="C10" s="5">
        <f>[1]★日本人!C10+[1]★外国人!C10</f>
        <v>369</v>
      </c>
      <c r="D10" s="5">
        <f>[1]★日本人!D10+[1]★外国人!D10</f>
        <v>349</v>
      </c>
      <c r="E10" s="18">
        <v>38</v>
      </c>
      <c r="F10" s="15">
        <f t="shared" si="1"/>
        <v>1220</v>
      </c>
      <c r="G10" s="5">
        <f>[1]★日本人!J10+[1]★外国人!J10</f>
        <v>591</v>
      </c>
      <c r="H10" s="5">
        <f>[1]★日本人!K10+[1]★外国人!K10</f>
        <v>629</v>
      </c>
      <c r="I10" s="19">
        <v>73</v>
      </c>
      <c r="J10" s="14">
        <f t="shared" si="2"/>
        <v>1060</v>
      </c>
      <c r="K10" s="5">
        <f>[1]★日本人!Q10+[1]★外国人!Q10</f>
        <v>486</v>
      </c>
      <c r="L10" s="5">
        <f>[1]★日本人!R10+[1]★外国人!R10</f>
        <v>574</v>
      </c>
    </row>
    <row r="11" spans="1:12" ht="15" customHeight="1" x14ac:dyDescent="0.4">
      <c r="A11" s="18">
        <v>4</v>
      </c>
      <c r="B11" s="14">
        <f t="shared" si="0"/>
        <v>735</v>
      </c>
      <c r="C11" s="5">
        <f>[1]★日本人!C11+[1]★外国人!C11</f>
        <v>407</v>
      </c>
      <c r="D11" s="5">
        <f>[1]★日本人!D11+[1]★外国人!D11</f>
        <v>328</v>
      </c>
      <c r="E11" s="18">
        <v>39</v>
      </c>
      <c r="F11" s="15">
        <f t="shared" si="1"/>
        <v>1153</v>
      </c>
      <c r="G11" s="5">
        <f>[1]★日本人!J11+[1]★外国人!J11</f>
        <v>566</v>
      </c>
      <c r="H11" s="5">
        <f>[1]★日本人!K11+[1]★外国人!K11</f>
        <v>587</v>
      </c>
      <c r="I11" s="19">
        <v>74</v>
      </c>
      <c r="J11" s="14">
        <f t="shared" si="2"/>
        <v>1003</v>
      </c>
      <c r="K11" s="5">
        <f>[1]★日本人!Q11+[1]★外国人!Q11</f>
        <v>452</v>
      </c>
      <c r="L11" s="5">
        <f>[1]★日本人!R11+[1]★外国人!R11</f>
        <v>551</v>
      </c>
    </row>
    <row r="12" spans="1:12" ht="15" customHeight="1" x14ac:dyDescent="0.4">
      <c r="A12" s="4" t="s">
        <v>20</v>
      </c>
      <c r="B12" s="14">
        <f t="shared" si="0"/>
        <v>3410</v>
      </c>
      <c r="C12" s="14">
        <f>SUM(C13:C17)</f>
        <v>1740</v>
      </c>
      <c r="D12" s="14">
        <f>SUM(D13:D17)</f>
        <v>1670</v>
      </c>
      <c r="E12" s="4" t="s">
        <v>31</v>
      </c>
      <c r="F12" s="15">
        <f t="shared" si="1"/>
        <v>6204</v>
      </c>
      <c r="G12" s="15">
        <f>SUM(G13:G17)</f>
        <v>3161</v>
      </c>
      <c r="H12" s="15">
        <f>SUM(H13:H17)</f>
        <v>3043</v>
      </c>
      <c r="I12" s="4" t="s">
        <v>32</v>
      </c>
      <c r="J12" s="14">
        <f t="shared" si="2"/>
        <v>3930</v>
      </c>
      <c r="K12" s="15">
        <f>SUM(K13:K17)</f>
        <v>1664</v>
      </c>
      <c r="L12" s="15">
        <f>SUM(L13:L17)</f>
        <v>2266</v>
      </c>
    </row>
    <row r="13" spans="1:12" ht="15" customHeight="1" x14ac:dyDescent="0.4">
      <c r="A13" s="18">
        <v>5</v>
      </c>
      <c r="B13" s="14">
        <f t="shared" si="0"/>
        <v>667</v>
      </c>
      <c r="C13" s="5">
        <f>[1]★日本人!C13+[1]★外国人!C13</f>
        <v>354</v>
      </c>
      <c r="D13" s="5">
        <f>[1]★日本人!D13+[1]★外国人!D13</f>
        <v>313</v>
      </c>
      <c r="E13" s="18">
        <v>40</v>
      </c>
      <c r="F13" s="15">
        <f t="shared" si="1"/>
        <v>1213</v>
      </c>
      <c r="G13" s="5">
        <f>[1]★日本人!J13+[1]★外国人!J13</f>
        <v>592</v>
      </c>
      <c r="H13" s="5">
        <f>[1]★日本人!K13+[1]★外国人!K13</f>
        <v>621</v>
      </c>
      <c r="I13" s="19">
        <v>75</v>
      </c>
      <c r="J13" s="14">
        <f t="shared" si="2"/>
        <v>666</v>
      </c>
      <c r="K13" s="5">
        <f>[1]★日本人!Q13+[1]★外国人!Q13</f>
        <v>306</v>
      </c>
      <c r="L13" s="5">
        <f>[1]★日本人!R13+[1]★外国人!R13</f>
        <v>360</v>
      </c>
    </row>
    <row r="14" spans="1:12" ht="15" customHeight="1" x14ac:dyDescent="0.4">
      <c r="A14" s="18">
        <v>6</v>
      </c>
      <c r="B14" s="14">
        <f t="shared" si="0"/>
        <v>724</v>
      </c>
      <c r="C14" s="5">
        <f>[1]★日本人!C14+[1]★外国人!C14</f>
        <v>362</v>
      </c>
      <c r="D14" s="5">
        <f>[1]★日本人!D14+[1]★外国人!D14</f>
        <v>362</v>
      </c>
      <c r="E14" s="18">
        <v>41</v>
      </c>
      <c r="F14" s="15">
        <f t="shared" si="1"/>
        <v>1214</v>
      </c>
      <c r="G14" s="5">
        <f>[1]★日本人!J14+[1]★外国人!J14</f>
        <v>624</v>
      </c>
      <c r="H14" s="5">
        <f>[1]★日本人!K14+[1]★外国人!K14</f>
        <v>590</v>
      </c>
      <c r="I14" s="19">
        <v>76</v>
      </c>
      <c r="J14" s="14">
        <f t="shared" si="2"/>
        <v>747</v>
      </c>
      <c r="K14" s="5">
        <f>[1]★日本人!Q14+[1]★外国人!Q14</f>
        <v>320</v>
      </c>
      <c r="L14" s="5">
        <f>[1]★日本人!R14+[1]★外国人!R14</f>
        <v>427</v>
      </c>
    </row>
    <row r="15" spans="1:12" ht="15" customHeight="1" x14ac:dyDescent="0.4">
      <c r="A15" s="18">
        <v>7</v>
      </c>
      <c r="B15" s="14">
        <f t="shared" si="0"/>
        <v>686</v>
      </c>
      <c r="C15" s="5">
        <f>[1]★日本人!C15+[1]★外国人!C15</f>
        <v>340</v>
      </c>
      <c r="D15" s="5">
        <f>[1]★日本人!D15+[1]★外国人!D15</f>
        <v>346</v>
      </c>
      <c r="E15" s="18">
        <v>42</v>
      </c>
      <c r="F15" s="15">
        <f t="shared" si="1"/>
        <v>1234</v>
      </c>
      <c r="G15" s="5">
        <f>[1]★日本人!J15+[1]★外国人!J15</f>
        <v>617</v>
      </c>
      <c r="H15" s="5">
        <f>[1]★日本人!K15+[1]★外国人!K15</f>
        <v>617</v>
      </c>
      <c r="I15" s="19">
        <v>77</v>
      </c>
      <c r="J15" s="14">
        <f t="shared" si="2"/>
        <v>864</v>
      </c>
      <c r="K15" s="5">
        <f>[1]★日本人!Q15+[1]★外国人!Q15</f>
        <v>351</v>
      </c>
      <c r="L15" s="5">
        <f>[1]★日本人!R15+[1]★外国人!R15</f>
        <v>513</v>
      </c>
    </row>
    <row r="16" spans="1:12" ht="15" customHeight="1" x14ac:dyDescent="0.4">
      <c r="A16" s="18">
        <v>8</v>
      </c>
      <c r="B16" s="14">
        <f t="shared" si="0"/>
        <v>681</v>
      </c>
      <c r="C16" s="5">
        <f>[1]★日本人!C16+[1]★外国人!C16</f>
        <v>344</v>
      </c>
      <c r="D16" s="5">
        <f>[1]★日本人!D16+[1]★外国人!D16</f>
        <v>337</v>
      </c>
      <c r="E16" s="18">
        <v>43</v>
      </c>
      <c r="F16" s="15">
        <f t="shared" si="1"/>
        <v>1280</v>
      </c>
      <c r="G16" s="5">
        <f>[1]★日本人!J16+[1]★外国人!J16</f>
        <v>662</v>
      </c>
      <c r="H16" s="5">
        <f>[1]★日本人!K16+[1]★外国人!K16</f>
        <v>618</v>
      </c>
      <c r="I16" s="19">
        <v>78</v>
      </c>
      <c r="J16" s="14">
        <f t="shared" si="2"/>
        <v>836</v>
      </c>
      <c r="K16" s="5">
        <f>[1]★日本人!Q16+[1]★外国人!Q16</f>
        <v>366</v>
      </c>
      <c r="L16" s="5">
        <f>[1]★日本人!R16+[1]★外国人!R16</f>
        <v>470</v>
      </c>
    </row>
    <row r="17" spans="1:12" ht="15" customHeight="1" x14ac:dyDescent="0.4">
      <c r="A17" s="18">
        <v>9</v>
      </c>
      <c r="B17" s="14">
        <f t="shared" si="0"/>
        <v>652</v>
      </c>
      <c r="C17" s="5">
        <f>[1]★日本人!C17+[1]★外国人!C17</f>
        <v>340</v>
      </c>
      <c r="D17" s="5">
        <f>[1]★日本人!D17+[1]★外国人!D17</f>
        <v>312</v>
      </c>
      <c r="E17" s="18">
        <v>44</v>
      </c>
      <c r="F17" s="15">
        <f t="shared" si="1"/>
        <v>1263</v>
      </c>
      <c r="G17" s="5">
        <f>[1]★日本人!J17+[1]★外国人!J17</f>
        <v>666</v>
      </c>
      <c r="H17" s="5">
        <f>[1]★日本人!K17+[1]★外国人!K17</f>
        <v>597</v>
      </c>
      <c r="I17" s="19">
        <v>79</v>
      </c>
      <c r="J17" s="14">
        <f t="shared" si="2"/>
        <v>817</v>
      </c>
      <c r="K17" s="5">
        <f>[1]★日本人!Q17+[1]★外国人!Q17</f>
        <v>321</v>
      </c>
      <c r="L17" s="5">
        <f>[1]★日本人!R17+[1]★外国人!R17</f>
        <v>496</v>
      </c>
    </row>
    <row r="18" spans="1:12" ht="15" customHeight="1" x14ac:dyDescent="0.4">
      <c r="A18" s="4" t="s">
        <v>22</v>
      </c>
      <c r="B18" s="14">
        <f t="shared" si="0"/>
        <v>3059</v>
      </c>
      <c r="C18" s="14">
        <f>SUM(C19:C23)</f>
        <v>1577</v>
      </c>
      <c r="D18" s="14">
        <f>SUM(D19:D23)</f>
        <v>1482</v>
      </c>
      <c r="E18" s="4" t="s">
        <v>43</v>
      </c>
      <c r="F18" s="15">
        <f t="shared" si="1"/>
        <v>6713</v>
      </c>
      <c r="G18" s="15">
        <f>SUM(G19:G23)</f>
        <v>3355</v>
      </c>
      <c r="H18" s="15">
        <f>SUM(H19:H23)</f>
        <v>3358</v>
      </c>
      <c r="I18" s="4" t="s">
        <v>33</v>
      </c>
      <c r="J18" s="14">
        <f t="shared" si="2"/>
        <v>3278</v>
      </c>
      <c r="K18" s="15">
        <f>SUM(K19:K23)</f>
        <v>1306</v>
      </c>
      <c r="L18" s="15">
        <f>SUM(L19:L23)</f>
        <v>1972</v>
      </c>
    </row>
    <row r="19" spans="1:12" ht="15" customHeight="1" x14ac:dyDescent="0.4">
      <c r="A19" s="18">
        <v>10</v>
      </c>
      <c r="B19" s="14">
        <f t="shared" si="0"/>
        <v>632</v>
      </c>
      <c r="C19" s="5">
        <f>[1]★日本人!C19+[1]★外国人!C19</f>
        <v>311</v>
      </c>
      <c r="D19" s="5">
        <f>[1]★日本人!D19+[1]★外国人!D19</f>
        <v>321</v>
      </c>
      <c r="E19" s="18">
        <v>45</v>
      </c>
      <c r="F19" s="15">
        <f t="shared" si="1"/>
        <v>1293</v>
      </c>
      <c r="G19" s="5">
        <f>[1]★日本人!J19+[1]★外国人!J19</f>
        <v>637</v>
      </c>
      <c r="H19" s="5">
        <f>[1]★日本人!K19+[1]★外国人!K19</f>
        <v>656</v>
      </c>
      <c r="I19" s="19">
        <v>80</v>
      </c>
      <c r="J19" s="14">
        <f t="shared" si="2"/>
        <v>748</v>
      </c>
      <c r="K19" s="5">
        <f>[1]★日本人!Q19+[1]★外国人!Q19</f>
        <v>310</v>
      </c>
      <c r="L19" s="5">
        <f>[1]★日本人!R19+[1]★外国人!R19</f>
        <v>438</v>
      </c>
    </row>
    <row r="20" spans="1:12" ht="15" customHeight="1" x14ac:dyDescent="0.4">
      <c r="A20" s="18">
        <v>11</v>
      </c>
      <c r="B20" s="14">
        <f t="shared" si="0"/>
        <v>602</v>
      </c>
      <c r="C20" s="5">
        <f>[1]★日本人!C20+[1]★外国人!C20</f>
        <v>318</v>
      </c>
      <c r="D20" s="5">
        <f>[1]★日本人!D20+[1]★外国人!D20</f>
        <v>284</v>
      </c>
      <c r="E20" s="18">
        <v>46</v>
      </c>
      <c r="F20" s="15">
        <f t="shared" si="1"/>
        <v>1311</v>
      </c>
      <c r="G20" s="5">
        <f>[1]★日本人!J20+[1]★外国人!J20</f>
        <v>642</v>
      </c>
      <c r="H20" s="5">
        <f>[1]★日本人!K20+[1]★外国人!K20</f>
        <v>669</v>
      </c>
      <c r="I20" s="19">
        <v>81</v>
      </c>
      <c r="J20" s="14">
        <f t="shared" si="2"/>
        <v>703</v>
      </c>
      <c r="K20" s="5">
        <f>[1]★日本人!Q20+[1]★外国人!Q20</f>
        <v>281</v>
      </c>
      <c r="L20" s="5">
        <f>[1]★日本人!R20+[1]★外国人!R20</f>
        <v>422</v>
      </c>
    </row>
    <row r="21" spans="1:12" ht="15" customHeight="1" x14ac:dyDescent="0.4">
      <c r="A21" s="18">
        <v>12</v>
      </c>
      <c r="B21" s="14">
        <f t="shared" si="0"/>
        <v>611</v>
      </c>
      <c r="C21" s="5">
        <f>[1]★日本人!C21+[1]★外国人!C21</f>
        <v>317</v>
      </c>
      <c r="D21" s="5">
        <f>[1]★日本人!D21+[1]★外国人!D21</f>
        <v>294</v>
      </c>
      <c r="E21" s="18">
        <v>47</v>
      </c>
      <c r="F21" s="15">
        <f t="shared" si="1"/>
        <v>1352</v>
      </c>
      <c r="G21" s="5">
        <f>[1]★日本人!J21+[1]★外国人!J21</f>
        <v>683</v>
      </c>
      <c r="H21" s="5">
        <f>[1]★日本人!K21+[1]★外国人!K21</f>
        <v>669</v>
      </c>
      <c r="I21" s="19">
        <v>82</v>
      </c>
      <c r="J21" s="14">
        <f t="shared" si="2"/>
        <v>595</v>
      </c>
      <c r="K21" s="5">
        <f>[1]★日本人!Q21+[1]★外国人!Q21</f>
        <v>239</v>
      </c>
      <c r="L21" s="5">
        <f>[1]★日本人!R21+[1]★外国人!R21</f>
        <v>356</v>
      </c>
    </row>
    <row r="22" spans="1:12" ht="15" customHeight="1" x14ac:dyDescent="0.4">
      <c r="A22" s="18">
        <v>13</v>
      </c>
      <c r="B22" s="14">
        <f t="shared" si="0"/>
        <v>641</v>
      </c>
      <c r="C22" s="5">
        <f>[1]★日本人!C22+[1]★外国人!C22</f>
        <v>337</v>
      </c>
      <c r="D22" s="5">
        <f>[1]★日本人!D22+[1]★外国人!D22</f>
        <v>304</v>
      </c>
      <c r="E22" s="18">
        <v>48</v>
      </c>
      <c r="F22" s="15">
        <f t="shared" si="1"/>
        <v>1407</v>
      </c>
      <c r="G22" s="5">
        <f>[1]★日本人!J22+[1]★外国人!J22</f>
        <v>701</v>
      </c>
      <c r="H22" s="5">
        <f>[1]★日本人!K22+[1]★外国人!K22</f>
        <v>706</v>
      </c>
      <c r="I22" s="19">
        <v>83</v>
      </c>
      <c r="J22" s="14">
        <f t="shared" si="2"/>
        <v>642</v>
      </c>
      <c r="K22" s="5">
        <f>[1]★日本人!Q22+[1]★外国人!Q22</f>
        <v>257</v>
      </c>
      <c r="L22" s="5">
        <f>[1]★日本人!R22+[1]★外国人!R22</f>
        <v>385</v>
      </c>
    </row>
    <row r="23" spans="1:12" ht="15" customHeight="1" x14ac:dyDescent="0.4">
      <c r="A23" s="18">
        <v>14</v>
      </c>
      <c r="B23" s="14">
        <f t="shared" si="0"/>
        <v>573</v>
      </c>
      <c r="C23" s="5">
        <f>[1]★日本人!C23+[1]★外国人!C23</f>
        <v>294</v>
      </c>
      <c r="D23" s="5">
        <f>[1]★日本人!D23+[1]★外国人!D23</f>
        <v>279</v>
      </c>
      <c r="E23" s="18">
        <v>49</v>
      </c>
      <c r="F23" s="15">
        <f t="shared" si="1"/>
        <v>1350</v>
      </c>
      <c r="G23" s="5">
        <f>[1]★日本人!J23+[1]★外国人!J23</f>
        <v>692</v>
      </c>
      <c r="H23" s="5">
        <f>[1]★日本人!K23+[1]★外国人!K23</f>
        <v>658</v>
      </c>
      <c r="I23" s="19">
        <v>84</v>
      </c>
      <c r="J23" s="14">
        <f t="shared" si="2"/>
        <v>590</v>
      </c>
      <c r="K23" s="5">
        <f>[1]★日本人!Q23+[1]★外国人!Q23</f>
        <v>219</v>
      </c>
      <c r="L23" s="5">
        <f>[1]★日本人!R23+[1]★外国人!R23</f>
        <v>371</v>
      </c>
    </row>
    <row r="24" spans="1:12" ht="15" customHeight="1" x14ac:dyDescent="0.4">
      <c r="A24" s="4" t="s">
        <v>23</v>
      </c>
      <c r="B24" s="14">
        <f t="shared" si="0"/>
        <v>3185</v>
      </c>
      <c r="C24" s="14">
        <f>SUM(C25:C29)</f>
        <v>1627</v>
      </c>
      <c r="D24" s="14">
        <f>SUM(D25:D29)</f>
        <v>1558</v>
      </c>
      <c r="E24" s="4" t="s">
        <v>34</v>
      </c>
      <c r="F24" s="15">
        <f t="shared" si="1"/>
        <v>6706</v>
      </c>
      <c r="G24" s="15">
        <f>SUM(G25:G29)</f>
        <v>3375</v>
      </c>
      <c r="H24" s="15">
        <f>SUM(H25:H29)</f>
        <v>3331</v>
      </c>
      <c r="I24" s="4" t="s">
        <v>45</v>
      </c>
      <c r="J24" s="14">
        <f t="shared" si="2"/>
        <v>2497</v>
      </c>
      <c r="K24" s="15">
        <f>SUM(K25:K29)</f>
        <v>923</v>
      </c>
      <c r="L24" s="15">
        <f>SUM(L25:L29)</f>
        <v>1574</v>
      </c>
    </row>
    <row r="25" spans="1:12" ht="15" customHeight="1" x14ac:dyDescent="0.4">
      <c r="A25" s="18">
        <v>15</v>
      </c>
      <c r="B25" s="14">
        <f t="shared" si="0"/>
        <v>586</v>
      </c>
      <c r="C25" s="5">
        <f>[1]★日本人!C25+[1]★外国人!C25</f>
        <v>300</v>
      </c>
      <c r="D25" s="5">
        <f>[1]★日本人!D25+[1]★外国人!D25</f>
        <v>286</v>
      </c>
      <c r="E25" s="18">
        <v>50</v>
      </c>
      <c r="F25" s="15">
        <f t="shared" si="1"/>
        <v>1319</v>
      </c>
      <c r="G25" s="5">
        <f>[1]★日本人!J25+[1]★外国人!J25</f>
        <v>656</v>
      </c>
      <c r="H25" s="5">
        <f>[1]★日本人!K25+[1]★外国人!K25</f>
        <v>663</v>
      </c>
      <c r="I25" s="19">
        <v>85</v>
      </c>
      <c r="J25" s="14">
        <f t="shared" si="2"/>
        <v>629</v>
      </c>
      <c r="K25" s="5">
        <f>[1]★日本人!Q25+[1]★外国人!Q25</f>
        <v>241</v>
      </c>
      <c r="L25" s="5">
        <f>[1]★日本人!R25+[1]★外国人!R25</f>
        <v>388</v>
      </c>
    </row>
    <row r="26" spans="1:12" ht="15" customHeight="1" x14ac:dyDescent="0.4">
      <c r="A26" s="18">
        <v>16</v>
      </c>
      <c r="B26" s="14">
        <f t="shared" si="0"/>
        <v>609</v>
      </c>
      <c r="C26" s="5">
        <f>[1]★日本人!C26+[1]★外国人!C26</f>
        <v>285</v>
      </c>
      <c r="D26" s="5">
        <f>[1]★日本人!D26+[1]★外国人!D26</f>
        <v>324</v>
      </c>
      <c r="E26" s="18">
        <v>51</v>
      </c>
      <c r="F26" s="15">
        <f t="shared" si="1"/>
        <v>1394</v>
      </c>
      <c r="G26" s="5">
        <f>[1]★日本人!J26+[1]★外国人!J26</f>
        <v>677</v>
      </c>
      <c r="H26" s="5">
        <f>[1]★日本人!K26+[1]★外国人!K26</f>
        <v>717</v>
      </c>
      <c r="I26" s="19">
        <v>86</v>
      </c>
      <c r="J26" s="14">
        <f t="shared" si="2"/>
        <v>566</v>
      </c>
      <c r="K26" s="5">
        <f>[1]★日本人!Q26+[1]★外国人!Q26</f>
        <v>197</v>
      </c>
      <c r="L26" s="5">
        <f>[1]★日本人!R26+[1]★外国人!R26</f>
        <v>369</v>
      </c>
    </row>
    <row r="27" spans="1:12" ht="15" customHeight="1" x14ac:dyDescent="0.4">
      <c r="A27" s="18">
        <v>17</v>
      </c>
      <c r="B27" s="14">
        <f t="shared" si="0"/>
        <v>621</v>
      </c>
      <c r="C27" s="5">
        <f>[1]★日本人!C27+[1]★外国人!C27</f>
        <v>324</v>
      </c>
      <c r="D27" s="5">
        <f>[1]★日本人!D27+[1]★外国人!D27</f>
        <v>297</v>
      </c>
      <c r="E27" s="18">
        <v>52</v>
      </c>
      <c r="F27" s="15">
        <f t="shared" si="1"/>
        <v>1389</v>
      </c>
      <c r="G27" s="5">
        <f>[1]★日本人!J27+[1]★外国人!J27</f>
        <v>715</v>
      </c>
      <c r="H27" s="5">
        <f>[1]★日本人!K27+[1]★外国人!K27</f>
        <v>674</v>
      </c>
      <c r="I27" s="19">
        <v>87</v>
      </c>
      <c r="J27" s="14">
        <f t="shared" si="2"/>
        <v>470</v>
      </c>
      <c r="K27" s="5">
        <f>[1]★日本人!Q27+[1]★外国人!Q27</f>
        <v>179</v>
      </c>
      <c r="L27" s="5">
        <f>[1]★日本人!R27+[1]★外国人!R27</f>
        <v>291</v>
      </c>
    </row>
    <row r="28" spans="1:12" ht="15" customHeight="1" x14ac:dyDescent="0.4">
      <c r="A28" s="18">
        <v>18</v>
      </c>
      <c r="B28" s="14">
        <f t="shared" si="0"/>
        <v>672</v>
      </c>
      <c r="C28" s="5">
        <f>[1]★日本人!C28+[1]★外国人!C28</f>
        <v>350</v>
      </c>
      <c r="D28" s="5">
        <f>[1]★日本人!D28+[1]★外国人!D28</f>
        <v>322</v>
      </c>
      <c r="E28" s="18">
        <v>53</v>
      </c>
      <c r="F28" s="15">
        <f t="shared" si="1"/>
        <v>1366</v>
      </c>
      <c r="G28" s="5">
        <f>[1]★日本人!J28+[1]★外国人!J28</f>
        <v>679</v>
      </c>
      <c r="H28" s="5">
        <f>[1]★日本人!K28+[1]★外国人!K28</f>
        <v>687</v>
      </c>
      <c r="I28" s="19">
        <v>88</v>
      </c>
      <c r="J28" s="14">
        <f t="shared" si="2"/>
        <v>446</v>
      </c>
      <c r="K28" s="5">
        <f>[1]★日本人!Q28+[1]★外国人!Q28</f>
        <v>163</v>
      </c>
      <c r="L28" s="5">
        <f>[1]★日本人!R28+[1]★外国人!R28</f>
        <v>283</v>
      </c>
    </row>
    <row r="29" spans="1:12" ht="15" customHeight="1" x14ac:dyDescent="0.4">
      <c r="A29" s="18">
        <v>19</v>
      </c>
      <c r="B29" s="14">
        <f t="shared" si="0"/>
        <v>697</v>
      </c>
      <c r="C29" s="5">
        <f>[1]★日本人!C29+[1]★外国人!C29</f>
        <v>368</v>
      </c>
      <c r="D29" s="5">
        <f>[1]★日本人!D29+[1]★外国人!D29</f>
        <v>329</v>
      </c>
      <c r="E29" s="18">
        <v>54</v>
      </c>
      <c r="F29" s="15">
        <f t="shared" si="1"/>
        <v>1238</v>
      </c>
      <c r="G29" s="5">
        <f>[1]★日本人!J29+[1]★外国人!J29</f>
        <v>648</v>
      </c>
      <c r="H29" s="5">
        <f>[1]★日本人!K29+[1]★外国人!K29</f>
        <v>590</v>
      </c>
      <c r="I29" s="19">
        <v>89</v>
      </c>
      <c r="J29" s="14">
        <f t="shared" si="2"/>
        <v>386</v>
      </c>
      <c r="K29" s="5">
        <f>[1]★日本人!Q29+[1]★外国人!Q29</f>
        <v>143</v>
      </c>
      <c r="L29" s="5">
        <f>[1]★日本人!R29+[1]★外国人!R29</f>
        <v>243</v>
      </c>
    </row>
    <row r="30" spans="1:12" ht="15" customHeight="1" x14ac:dyDescent="0.4">
      <c r="A30" s="4" t="s">
        <v>1</v>
      </c>
      <c r="B30" s="14">
        <f t="shared" si="0"/>
        <v>4839</v>
      </c>
      <c r="C30" s="14">
        <f>SUM(C31:C35)</f>
        <v>2368</v>
      </c>
      <c r="D30" s="14">
        <f>SUM(D31:D35)</f>
        <v>2471</v>
      </c>
      <c r="E30" s="4" t="s">
        <v>35</v>
      </c>
      <c r="F30" s="15">
        <f t="shared" si="1"/>
        <v>5532</v>
      </c>
      <c r="G30" s="14">
        <f>SUM(G31:G35)</f>
        <v>2930</v>
      </c>
      <c r="H30" s="14">
        <f>SUM(H31:H35)</f>
        <v>2602</v>
      </c>
      <c r="I30" s="4" t="s">
        <v>46</v>
      </c>
      <c r="J30" s="14">
        <f t="shared" si="2"/>
        <v>1060</v>
      </c>
      <c r="K30" s="15">
        <f>SUM(K31:K35)</f>
        <v>309</v>
      </c>
      <c r="L30" s="15">
        <f>SUM(L31:L35)</f>
        <v>751</v>
      </c>
    </row>
    <row r="31" spans="1:12" ht="15" customHeight="1" x14ac:dyDescent="0.4">
      <c r="A31" s="18">
        <v>20</v>
      </c>
      <c r="B31" s="14">
        <f t="shared" si="0"/>
        <v>791</v>
      </c>
      <c r="C31" s="5">
        <f>[1]★日本人!C31+[1]★外国人!C31</f>
        <v>417</v>
      </c>
      <c r="D31" s="5">
        <f>[1]★日本人!D31+[1]★外国人!D31</f>
        <v>374</v>
      </c>
      <c r="E31" s="18">
        <v>55</v>
      </c>
      <c r="F31" s="15">
        <f t="shared" si="1"/>
        <v>1178</v>
      </c>
      <c r="G31" s="5">
        <f>[1]★日本人!J31+[1]★外国人!J31</f>
        <v>643</v>
      </c>
      <c r="H31" s="5">
        <f>[1]★日本人!K31+[1]★外国人!K31</f>
        <v>535</v>
      </c>
      <c r="I31" s="19">
        <v>90</v>
      </c>
      <c r="J31" s="14">
        <f t="shared" si="2"/>
        <v>298</v>
      </c>
      <c r="K31" s="5">
        <f>[1]★日本人!Q31+[1]★外国人!Q31</f>
        <v>90</v>
      </c>
      <c r="L31" s="5">
        <f>[1]★日本人!R31+[1]★外国人!R31</f>
        <v>208</v>
      </c>
    </row>
    <row r="32" spans="1:12" ht="15" customHeight="1" x14ac:dyDescent="0.4">
      <c r="A32" s="18">
        <v>21</v>
      </c>
      <c r="B32" s="14">
        <f t="shared" si="0"/>
        <v>856</v>
      </c>
      <c r="C32" s="5">
        <f>[1]★日本人!C32+[1]★外国人!C32</f>
        <v>426</v>
      </c>
      <c r="D32" s="5">
        <f>[1]★日本人!D32+[1]★外国人!D32</f>
        <v>430</v>
      </c>
      <c r="E32" s="18">
        <v>56</v>
      </c>
      <c r="F32" s="15">
        <f t="shared" si="1"/>
        <v>1261</v>
      </c>
      <c r="G32" s="5">
        <f>[1]★日本人!J32+[1]★外国人!J32</f>
        <v>670</v>
      </c>
      <c r="H32" s="5">
        <f>[1]★日本人!K32+[1]★外国人!K32</f>
        <v>591</v>
      </c>
      <c r="I32" s="19">
        <v>91</v>
      </c>
      <c r="J32" s="14">
        <f t="shared" si="2"/>
        <v>237</v>
      </c>
      <c r="K32" s="5">
        <f>[1]★日本人!Q32+[1]★外国人!Q32</f>
        <v>67</v>
      </c>
      <c r="L32" s="5">
        <f>[1]★日本人!R32+[1]★外国人!R32</f>
        <v>170</v>
      </c>
    </row>
    <row r="33" spans="1:12" ht="15" customHeight="1" x14ac:dyDescent="0.4">
      <c r="A33" s="18">
        <v>22</v>
      </c>
      <c r="B33" s="14">
        <f t="shared" si="0"/>
        <v>1029</v>
      </c>
      <c r="C33" s="5">
        <f>[1]★日本人!C33+[1]★外国人!C33</f>
        <v>519</v>
      </c>
      <c r="D33" s="5">
        <f>[1]★日本人!D33+[1]★外国人!D33</f>
        <v>510</v>
      </c>
      <c r="E33" s="18">
        <v>57</v>
      </c>
      <c r="F33" s="15">
        <f t="shared" si="1"/>
        <v>1140</v>
      </c>
      <c r="G33" s="5">
        <f>[1]★日本人!J33+[1]★外国人!J33</f>
        <v>640</v>
      </c>
      <c r="H33" s="5">
        <f>[1]★日本人!K33+[1]★外国人!K33</f>
        <v>500</v>
      </c>
      <c r="I33" s="19">
        <v>92</v>
      </c>
      <c r="J33" s="14">
        <f t="shared" si="2"/>
        <v>208</v>
      </c>
      <c r="K33" s="5">
        <f>[1]★日本人!Q33+[1]★外国人!Q33</f>
        <v>64</v>
      </c>
      <c r="L33" s="5">
        <f>[1]★日本人!R33+[1]★外国人!R33</f>
        <v>144</v>
      </c>
    </row>
    <row r="34" spans="1:12" ht="15" customHeight="1" x14ac:dyDescent="0.4">
      <c r="A34" s="18">
        <v>23</v>
      </c>
      <c r="B34" s="14">
        <f t="shared" si="0"/>
        <v>1085</v>
      </c>
      <c r="C34" s="5">
        <f>[1]★日本人!C34+[1]★外国人!C34</f>
        <v>531</v>
      </c>
      <c r="D34" s="5">
        <f>[1]★日本人!D34+[1]★外国人!D34</f>
        <v>554</v>
      </c>
      <c r="E34" s="18">
        <v>58</v>
      </c>
      <c r="F34" s="15">
        <f t="shared" si="1"/>
        <v>1023</v>
      </c>
      <c r="G34" s="5">
        <f>[1]★日本人!J34+[1]★外国人!J34</f>
        <v>497</v>
      </c>
      <c r="H34" s="5">
        <f>[1]★日本人!K34+[1]★外国人!K34</f>
        <v>526</v>
      </c>
      <c r="I34" s="19">
        <v>93</v>
      </c>
      <c r="J34" s="14">
        <f t="shared" si="2"/>
        <v>169</v>
      </c>
      <c r="K34" s="5">
        <f>[1]★日本人!Q34+[1]★外国人!Q34</f>
        <v>49</v>
      </c>
      <c r="L34" s="5">
        <f>[1]★日本人!R34+[1]★外国人!R34</f>
        <v>120</v>
      </c>
    </row>
    <row r="35" spans="1:12" ht="15" customHeight="1" x14ac:dyDescent="0.4">
      <c r="A35" s="18">
        <v>24</v>
      </c>
      <c r="B35" s="14">
        <f t="shared" si="0"/>
        <v>1078</v>
      </c>
      <c r="C35" s="5">
        <f>[1]★日本人!C35+[1]★外国人!C35</f>
        <v>475</v>
      </c>
      <c r="D35" s="5">
        <f>[1]★日本人!D35+[1]★外国人!D35</f>
        <v>603</v>
      </c>
      <c r="E35" s="18">
        <v>59</v>
      </c>
      <c r="F35" s="15">
        <f t="shared" si="1"/>
        <v>930</v>
      </c>
      <c r="G35" s="5">
        <f>[1]★日本人!J35+[1]★外国人!J35</f>
        <v>480</v>
      </c>
      <c r="H35" s="5">
        <f>[1]★日本人!K35+[1]★外国人!K35</f>
        <v>450</v>
      </c>
      <c r="I35" s="19">
        <v>94</v>
      </c>
      <c r="J35" s="14">
        <f t="shared" si="2"/>
        <v>148</v>
      </c>
      <c r="K35" s="5">
        <f>[1]★日本人!Q35+[1]★外国人!Q35</f>
        <v>39</v>
      </c>
      <c r="L35" s="5">
        <f>[1]★日本人!R35+[1]★外国人!R35</f>
        <v>109</v>
      </c>
    </row>
    <row r="36" spans="1:12" ht="15" customHeight="1" x14ac:dyDescent="0.4">
      <c r="A36" s="4" t="s">
        <v>3</v>
      </c>
      <c r="B36" s="14">
        <f t="shared" si="0"/>
        <v>5062</v>
      </c>
      <c r="C36" s="14">
        <f>SUM(C37:C41)</f>
        <v>2419</v>
      </c>
      <c r="D36" s="14">
        <f>SUM(D37:D41)</f>
        <v>2643</v>
      </c>
      <c r="E36" s="4" t="s">
        <v>36</v>
      </c>
      <c r="F36" s="15">
        <f t="shared" si="1"/>
        <v>4405</v>
      </c>
      <c r="G36" s="14">
        <f>SUM(G37:G41)</f>
        <v>2210</v>
      </c>
      <c r="H36" s="14">
        <f>SUM(H37:H41)</f>
        <v>2195</v>
      </c>
      <c r="I36" s="4" t="s">
        <v>37</v>
      </c>
      <c r="J36" s="15">
        <f t="shared" si="2"/>
        <v>273</v>
      </c>
      <c r="K36" s="14">
        <f>SUM(K37:K41)</f>
        <v>72</v>
      </c>
      <c r="L36" s="14">
        <f>SUM(L37:L41)</f>
        <v>201</v>
      </c>
    </row>
    <row r="37" spans="1:12" ht="15" customHeight="1" x14ac:dyDescent="0.4">
      <c r="A37" s="18">
        <v>25</v>
      </c>
      <c r="B37" s="14">
        <f t="shared" si="0"/>
        <v>1060</v>
      </c>
      <c r="C37" s="5">
        <f>[1]★日本人!C37+[1]★外国人!C37</f>
        <v>510</v>
      </c>
      <c r="D37" s="5">
        <f>[1]★日本人!D37+[1]★外国人!D37</f>
        <v>550</v>
      </c>
      <c r="E37" s="18">
        <v>60</v>
      </c>
      <c r="F37" s="15">
        <f t="shared" si="1"/>
        <v>979</v>
      </c>
      <c r="G37" s="5">
        <f>[1]★日本人!J37+[1]★外国人!J37</f>
        <v>487</v>
      </c>
      <c r="H37" s="5">
        <f>[1]★日本人!K37+[1]★外国人!K37</f>
        <v>492</v>
      </c>
      <c r="I37" s="19">
        <v>95</v>
      </c>
      <c r="J37" s="14">
        <f t="shared" si="2"/>
        <v>93</v>
      </c>
      <c r="K37" s="5">
        <f>[1]★日本人!Q37+[1]★外国人!Q37</f>
        <v>26</v>
      </c>
      <c r="L37" s="5">
        <f>[1]★日本人!R37+[1]★外国人!R37</f>
        <v>67</v>
      </c>
    </row>
    <row r="38" spans="1:12" ht="15" customHeight="1" x14ac:dyDescent="0.4">
      <c r="A38" s="18">
        <v>26</v>
      </c>
      <c r="B38" s="14">
        <f t="shared" si="0"/>
        <v>1012</v>
      </c>
      <c r="C38" s="5">
        <f>[1]★日本人!C38+[1]★外国人!C38</f>
        <v>481</v>
      </c>
      <c r="D38" s="5">
        <f>[1]★日本人!D38+[1]★外国人!D38</f>
        <v>531</v>
      </c>
      <c r="E38" s="18">
        <v>61</v>
      </c>
      <c r="F38" s="15">
        <f t="shared" si="1"/>
        <v>921</v>
      </c>
      <c r="G38" s="5">
        <f>[1]★日本人!J38+[1]★外国人!J38</f>
        <v>467</v>
      </c>
      <c r="H38" s="5">
        <f>[1]★日本人!K38+[1]★外国人!K38</f>
        <v>454</v>
      </c>
      <c r="I38" s="19">
        <v>96</v>
      </c>
      <c r="J38" s="14">
        <f t="shared" si="2"/>
        <v>71</v>
      </c>
      <c r="K38" s="5">
        <f>[1]★日本人!Q38+[1]★外国人!Q38</f>
        <v>21</v>
      </c>
      <c r="L38" s="5">
        <f>[1]★日本人!R38+[1]★外国人!R38</f>
        <v>50</v>
      </c>
    </row>
    <row r="39" spans="1:12" ht="15" customHeight="1" x14ac:dyDescent="0.4">
      <c r="A39" s="18">
        <v>27</v>
      </c>
      <c r="B39" s="14">
        <f t="shared" si="0"/>
        <v>1030</v>
      </c>
      <c r="C39" s="5">
        <f>[1]★日本人!C39+[1]★外国人!C39</f>
        <v>496</v>
      </c>
      <c r="D39" s="5">
        <f>[1]★日本人!D39+[1]★外国人!D39</f>
        <v>534</v>
      </c>
      <c r="E39" s="18">
        <v>62</v>
      </c>
      <c r="F39" s="15">
        <f t="shared" si="1"/>
        <v>867</v>
      </c>
      <c r="G39" s="5">
        <f>[1]★日本人!J39+[1]★外国人!J39</f>
        <v>435</v>
      </c>
      <c r="H39" s="5">
        <f>[1]★日本人!K39+[1]★外国人!K39</f>
        <v>432</v>
      </c>
      <c r="I39" s="19">
        <v>97</v>
      </c>
      <c r="J39" s="14">
        <f t="shared" si="2"/>
        <v>52</v>
      </c>
      <c r="K39" s="5">
        <f>[1]★日本人!Q39+[1]★外国人!Q39</f>
        <v>11</v>
      </c>
      <c r="L39" s="5">
        <f>[1]★日本人!R39+[1]★外国人!R39</f>
        <v>41</v>
      </c>
    </row>
    <row r="40" spans="1:12" ht="15" customHeight="1" x14ac:dyDescent="0.4">
      <c r="A40" s="18">
        <v>28</v>
      </c>
      <c r="B40" s="14">
        <f t="shared" si="0"/>
        <v>943</v>
      </c>
      <c r="C40" s="5">
        <f>[1]★日本人!C40+[1]★外国人!C40</f>
        <v>454</v>
      </c>
      <c r="D40" s="5">
        <f>[1]★日本人!D40+[1]★外国人!D40</f>
        <v>489</v>
      </c>
      <c r="E40" s="18">
        <v>63</v>
      </c>
      <c r="F40" s="15">
        <f t="shared" si="1"/>
        <v>839</v>
      </c>
      <c r="G40" s="5">
        <f>[1]★日本人!J40+[1]★外国人!J40</f>
        <v>416</v>
      </c>
      <c r="H40" s="5">
        <f>[1]★日本人!K40+[1]★外国人!K40</f>
        <v>423</v>
      </c>
      <c r="I40" s="19">
        <v>98</v>
      </c>
      <c r="J40" s="14">
        <f t="shared" si="2"/>
        <v>33</v>
      </c>
      <c r="K40" s="5">
        <f>[1]★日本人!Q40+[1]★外国人!Q40</f>
        <v>7</v>
      </c>
      <c r="L40" s="5">
        <f>[1]★日本人!R40+[1]★外国人!R40</f>
        <v>26</v>
      </c>
    </row>
    <row r="41" spans="1:12" ht="15" customHeight="1" x14ac:dyDescent="0.4">
      <c r="A41" s="18">
        <v>29</v>
      </c>
      <c r="B41" s="14">
        <f t="shared" si="0"/>
        <v>1017</v>
      </c>
      <c r="C41" s="5">
        <f>[1]★日本人!C41+[1]★外国人!C41</f>
        <v>478</v>
      </c>
      <c r="D41" s="5">
        <f>[1]★日本人!D41+[1]★外国人!D41</f>
        <v>539</v>
      </c>
      <c r="E41" s="18">
        <v>64</v>
      </c>
      <c r="F41" s="15">
        <f t="shared" si="1"/>
        <v>799</v>
      </c>
      <c r="G41" s="5">
        <f>[1]★日本人!J41+[1]★外国人!J41</f>
        <v>405</v>
      </c>
      <c r="H41" s="5">
        <f>[1]★日本人!K41+[1]★外国人!K41</f>
        <v>394</v>
      </c>
      <c r="I41" s="19">
        <v>99</v>
      </c>
      <c r="J41" s="14">
        <f t="shared" si="2"/>
        <v>24</v>
      </c>
      <c r="K41" s="5">
        <f>[1]★日本人!Q41+[1]★外国人!Q41</f>
        <v>7</v>
      </c>
      <c r="L41" s="5">
        <f>[1]★日本人!R41+[1]★外国人!R41</f>
        <v>17</v>
      </c>
    </row>
    <row r="42" spans="1:12" ht="15" customHeight="1" x14ac:dyDescent="0.4">
      <c r="A42" s="4" t="s">
        <v>21</v>
      </c>
      <c r="B42" s="14">
        <f t="shared" si="0"/>
        <v>5000</v>
      </c>
      <c r="C42" s="14">
        <f>SUM(C43:C47)</f>
        <v>2397</v>
      </c>
      <c r="D42" s="14">
        <f>SUM(D43:D47)</f>
        <v>2603</v>
      </c>
      <c r="E42" s="4" t="s">
        <v>38</v>
      </c>
      <c r="F42" s="15">
        <f t="shared" si="1"/>
        <v>3962</v>
      </c>
      <c r="G42" s="14">
        <f>SUM(G43:G47)</f>
        <v>1968</v>
      </c>
      <c r="H42" s="14">
        <f>SUM(H43:H47)</f>
        <v>1994</v>
      </c>
      <c r="I42" s="4" t="s">
        <v>39</v>
      </c>
      <c r="J42" s="14">
        <f t="shared" si="2"/>
        <v>40</v>
      </c>
      <c r="K42" s="15">
        <f>SUM(K43:K46)</f>
        <v>9</v>
      </c>
      <c r="L42" s="15">
        <f>SUM(L43:L46)</f>
        <v>31</v>
      </c>
    </row>
    <row r="43" spans="1:12" ht="15" customHeight="1" x14ac:dyDescent="0.4">
      <c r="A43" s="18">
        <v>30</v>
      </c>
      <c r="B43" s="14">
        <f t="shared" si="0"/>
        <v>955</v>
      </c>
      <c r="C43" s="5">
        <f>[1]★日本人!C43+[1]★外国人!C43</f>
        <v>433</v>
      </c>
      <c r="D43" s="5">
        <f>[1]★日本人!D43+[1]★外国人!D43</f>
        <v>522</v>
      </c>
      <c r="E43" s="18">
        <v>65</v>
      </c>
      <c r="F43" s="15">
        <f t="shared" si="1"/>
        <v>813</v>
      </c>
      <c r="G43" s="5">
        <f>[1]★日本人!J43+[1]★外国人!J43</f>
        <v>424</v>
      </c>
      <c r="H43" s="5">
        <f>[1]★日本人!K43+[1]★外国人!K43</f>
        <v>389</v>
      </c>
      <c r="I43" s="19">
        <v>100</v>
      </c>
      <c r="J43" s="14">
        <f t="shared" si="2"/>
        <v>17</v>
      </c>
      <c r="K43" s="5">
        <f>[1]★日本人!Q43+[1]★外国人!Q43</f>
        <v>6</v>
      </c>
      <c r="L43" s="5">
        <f>[1]★日本人!R43+[1]★外国人!R43</f>
        <v>11</v>
      </c>
    </row>
    <row r="44" spans="1:12" ht="15" customHeight="1" x14ac:dyDescent="0.4">
      <c r="A44" s="18">
        <v>31</v>
      </c>
      <c r="B44" s="14">
        <f t="shared" si="0"/>
        <v>985</v>
      </c>
      <c r="C44" s="5">
        <f>[1]★日本人!C44+[1]★外国人!C44</f>
        <v>467</v>
      </c>
      <c r="D44" s="5">
        <f>[1]★日本人!D44+[1]★外国人!D44</f>
        <v>518</v>
      </c>
      <c r="E44" s="18">
        <v>66</v>
      </c>
      <c r="F44" s="15">
        <f t="shared" si="1"/>
        <v>780</v>
      </c>
      <c r="G44" s="5">
        <f>[1]★日本人!J44+[1]★外国人!J44</f>
        <v>378</v>
      </c>
      <c r="H44" s="5">
        <f>[1]★日本人!K44+[1]★外国人!K44</f>
        <v>402</v>
      </c>
      <c r="I44" s="19">
        <v>101</v>
      </c>
      <c r="J44" s="14">
        <f t="shared" si="2"/>
        <v>12</v>
      </c>
      <c r="K44" s="5">
        <f>[1]★日本人!Q44+[1]★外国人!Q44</f>
        <v>1</v>
      </c>
      <c r="L44" s="5">
        <f>[1]★日本人!R44+[1]★外国人!R44</f>
        <v>11</v>
      </c>
    </row>
    <row r="45" spans="1:12" ht="15" customHeight="1" x14ac:dyDescent="0.4">
      <c r="A45" s="18">
        <v>32</v>
      </c>
      <c r="B45" s="14">
        <f t="shared" si="0"/>
        <v>989</v>
      </c>
      <c r="C45" s="5">
        <f>[1]★日本人!C45+[1]★外国人!C45</f>
        <v>478</v>
      </c>
      <c r="D45" s="5">
        <f>[1]★日本人!D45+[1]★外国人!D45</f>
        <v>511</v>
      </c>
      <c r="E45" s="18">
        <v>67</v>
      </c>
      <c r="F45" s="15">
        <f t="shared" si="1"/>
        <v>763</v>
      </c>
      <c r="G45" s="5">
        <f>[1]★日本人!J45+[1]★外国人!J45</f>
        <v>380</v>
      </c>
      <c r="H45" s="5">
        <f>[1]★日本人!K45+[1]★外国人!K45</f>
        <v>383</v>
      </c>
      <c r="I45" s="19">
        <v>102</v>
      </c>
      <c r="J45" s="14">
        <f t="shared" si="2"/>
        <v>4</v>
      </c>
      <c r="K45" s="5">
        <f>[1]★日本人!Q45+[1]★外国人!Q45</f>
        <v>2</v>
      </c>
      <c r="L45" s="5">
        <f>[1]★日本人!R45+[1]★外国人!R45</f>
        <v>2</v>
      </c>
    </row>
    <row r="46" spans="1:12" ht="15" customHeight="1" x14ac:dyDescent="0.4">
      <c r="A46" s="18">
        <v>33</v>
      </c>
      <c r="B46" s="14">
        <f t="shared" si="0"/>
        <v>1052</v>
      </c>
      <c r="C46" s="5">
        <f>[1]★日本人!C46+[1]★外国人!C46</f>
        <v>519</v>
      </c>
      <c r="D46" s="5">
        <f>[1]★日本人!D46+[1]★外国人!D46</f>
        <v>533</v>
      </c>
      <c r="E46" s="18">
        <v>68</v>
      </c>
      <c r="F46" s="15">
        <f t="shared" si="1"/>
        <v>777</v>
      </c>
      <c r="G46" s="5">
        <f>[1]★日本人!J46+[1]★外国人!J46</f>
        <v>389</v>
      </c>
      <c r="H46" s="5">
        <f>[1]★日本人!K46+[1]★外国人!K46</f>
        <v>388</v>
      </c>
      <c r="I46" s="20" t="s">
        <v>47</v>
      </c>
      <c r="J46" s="14">
        <f t="shared" si="2"/>
        <v>7</v>
      </c>
      <c r="K46" s="5">
        <f>[1]★日本人!Q46+[1]★外国人!Q46</f>
        <v>0</v>
      </c>
      <c r="L46" s="5">
        <f>[1]★日本人!R46+[1]★外国人!R46</f>
        <v>7</v>
      </c>
    </row>
    <row r="47" spans="1:12" ht="15" customHeight="1" x14ac:dyDescent="0.4">
      <c r="A47" s="18">
        <v>34</v>
      </c>
      <c r="B47" s="14">
        <f t="shared" si="0"/>
        <v>1019</v>
      </c>
      <c r="C47" s="5">
        <f>[1]★日本人!C47+[1]★外国人!C47</f>
        <v>500</v>
      </c>
      <c r="D47" s="5">
        <f>[1]★日本人!D47+[1]★外国人!D47</f>
        <v>519</v>
      </c>
      <c r="E47" s="18">
        <v>69</v>
      </c>
      <c r="F47" s="15">
        <f t="shared" si="1"/>
        <v>829</v>
      </c>
      <c r="G47" s="5">
        <f>[1]★日本人!J47+[1]★外国人!J47</f>
        <v>397</v>
      </c>
      <c r="H47" s="5">
        <f>[1]★日本人!K47+[1]★外国人!K47</f>
        <v>432</v>
      </c>
      <c r="I47" s="20" t="s">
        <v>40</v>
      </c>
      <c r="J47" s="14">
        <f t="shared" si="2"/>
        <v>0</v>
      </c>
      <c r="K47" s="5">
        <f>[1]★日本人!Q47+[1]★外国人!Q47</f>
        <v>0</v>
      </c>
      <c r="L47" s="5">
        <f>[1]★日本人!R47+[1]★外国人!R47</f>
        <v>0</v>
      </c>
    </row>
  </sheetData>
  <mergeCells count="3">
    <mergeCell ref="A1:L1"/>
    <mergeCell ref="I3:K3"/>
    <mergeCell ref="E5:L5"/>
  </mergeCells>
  <phoneticPr fontId="2"/>
  <pageMargins left="0.7" right="0.7" top="0.75" bottom="0.75" header="0.3" footer="0.3"/>
  <pageSetup paperSize="9" scale="98" orientation="portrait" horizontalDpi="655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T54"/>
  <sheetViews>
    <sheetView tabSelected="1" view="pageBreakPreview" zoomScale="110" zoomScaleNormal="90" zoomScaleSheetLayoutView="110" workbookViewId="0">
      <selection activeCell="M12" sqref="M12"/>
    </sheetView>
  </sheetViews>
  <sheetFormatPr defaultRowHeight="13.5" x14ac:dyDescent="0.4"/>
  <cols>
    <col min="1" max="1" width="7.125" style="1" bestFit="1" customWidth="1"/>
    <col min="2" max="2" width="7.125" style="1" customWidth="1"/>
    <col min="3" max="4" width="6.5" style="1" bestFit="1" customWidth="1"/>
    <col min="5" max="5" width="7.125" style="1" bestFit="1" customWidth="1"/>
    <col min="6" max="6" width="7.125" style="1" customWidth="1"/>
    <col min="7" max="8" width="6.5" style="1" customWidth="1"/>
    <col min="9" max="10" width="7.125" style="1" customWidth="1"/>
    <col min="11" max="12" width="6.5" style="1" customWidth="1"/>
    <col min="13" max="16" width="7.125" style="1" customWidth="1"/>
    <col min="17" max="247" width="9" style="1" customWidth="1"/>
    <col min="248" max="248" width="7.125" style="1" bestFit="1" customWidth="1"/>
    <col min="249" max="249" width="7.125" style="1" customWidth="1"/>
    <col min="250" max="251" width="6.5" style="1" bestFit="1" customWidth="1"/>
    <col min="252" max="254" width="9" style="1" hidden="1" customWidth="1"/>
    <col min="255" max="255" width="7.125" style="1" bestFit="1" customWidth="1"/>
    <col min="256" max="256" width="7.125" style="1" customWidth="1"/>
    <col min="257" max="258" width="6.5" style="1" customWidth="1"/>
    <col min="259" max="261" width="9" style="1" hidden="1" customWidth="1"/>
    <col min="262" max="263" width="7.125" style="1" customWidth="1"/>
    <col min="264" max="265" width="6.5" style="1" customWidth="1"/>
    <col min="266" max="268" width="9" style="1" hidden="1" customWidth="1"/>
    <col min="269" max="272" width="7.125" style="1" customWidth="1"/>
    <col min="273" max="503" width="9" style="1" customWidth="1"/>
    <col min="504" max="504" width="7.125" style="1" bestFit="1" customWidth="1"/>
    <col min="505" max="505" width="7.125" style="1" customWidth="1"/>
    <col min="506" max="507" width="6.5" style="1" bestFit="1" customWidth="1"/>
    <col min="508" max="510" width="9" style="1" hidden="1" customWidth="1"/>
    <col min="511" max="511" width="7.125" style="1" bestFit="1" customWidth="1"/>
    <col min="512" max="512" width="7.125" style="1" customWidth="1"/>
    <col min="513" max="514" width="6.5" style="1" customWidth="1"/>
    <col min="515" max="517" width="9" style="1" hidden="1" customWidth="1"/>
    <col min="518" max="519" width="7.125" style="1" customWidth="1"/>
    <col min="520" max="521" width="6.5" style="1" customWidth="1"/>
    <col min="522" max="524" width="9" style="1" hidden="1" customWidth="1"/>
    <col min="525" max="528" width="7.125" style="1" customWidth="1"/>
    <col min="529" max="759" width="9" style="1" customWidth="1"/>
    <col min="760" max="760" width="7.125" style="1" bestFit="1" customWidth="1"/>
    <col min="761" max="761" width="7.125" style="1" customWidth="1"/>
    <col min="762" max="763" width="6.5" style="1" bestFit="1" customWidth="1"/>
    <col min="764" max="766" width="9" style="1" hidden="1" customWidth="1"/>
    <col min="767" max="767" width="7.125" style="1" bestFit="1" customWidth="1"/>
    <col min="768" max="768" width="7.125" style="1" customWidth="1"/>
    <col min="769" max="770" width="6.5" style="1" customWidth="1"/>
    <col min="771" max="773" width="9" style="1" hidden="1" customWidth="1"/>
    <col min="774" max="775" width="7.125" style="1" customWidth="1"/>
    <col min="776" max="777" width="6.5" style="1" customWidth="1"/>
    <col min="778" max="780" width="9" style="1" hidden="1" customWidth="1"/>
    <col min="781" max="784" width="7.125" style="1" customWidth="1"/>
    <col min="785" max="1015" width="9" style="1" customWidth="1"/>
    <col min="1016" max="1016" width="7.125" style="1" bestFit="1" customWidth="1"/>
    <col min="1017" max="1017" width="7.125" style="1" customWidth="1"/>
    <col min="1018" max="1019" width="6.5" style="1" bestFit="1" customWidth="1"/>
    <col min="1020" max="1022" width="9" style="1" hidden="1" customWidth="1"/>
    <col min="1023" max="1023" width="7.125" style="1" bestFit="1" customWidth="1"/>
    <col min="1024" max="1024" width="7.125" style="1" customWidth="1"/>
    <col min="1025" max="1026" width="6.5" style="1" customWidth="1"/>
    <col min="1027" max="1029" width="9" style="1" hidden="1" customWidth="1"/>
    <col min="1030" max="1031" width="7.125" style="1" customWidth="1"/>
    <col min="1032" max="1033" width="6.5" style="1" customWidth="1"/>
    <col min="1034" max="1036" width="9" style="1" hidden="1" customWidth="1"/>
    <col min="1037" max="1040" width="7.125" style="1" customWidth="1"/>
    <col min="1041" max="1271" width="9" style="1" customWidth="1"/>
    <col min="1272" max="1272" width="7.125" style="1" bestFit="1" customWidth="1"/>
    <col min="1273" max="1273" width="7.125" style="1" customWidth="1"/>
    <col min="1274" max="1275" width="6.5" style="1" bestFit="1" customWidth="1"/>
    <col min="1276" max="1278" width="9" style="1" hidden="1" customWidth="1"/>
    <col min="1279" max="1279" width="7.125" style="1" bestFit="1" customWidth="1"/>
    <col min="1280" max="1280" width="7.125" style="1" customWidth="1"/>
    <col min="1281" max="1282" width="6.5" style="1" customWidth="1"/>
    <col min="1283" max="1285" width="9" style="1" hidden="1" customWidth="1"/>
    <col min="1286" max="1287" width="7.125" style="1" customWidth="1"/>
    <col min="1288" max="1289" width="6.5" style="1" customWidth="1"/>
    <col min="1290" max="1292" width="9" style="1" hidden="1" customWidth="1"/>
    <col min="1293" max="1296" width="7.125" style="1" customWidth="1"/>
    <col min="1297" max="1527" width="9" style="1" customWidth="1"/>
    <col min="1528" max="1528" width="7.125" style="1" bestFit="1" customWidth="1"/>
    <col min="1529" max="1529" width="7.125" style="1" customWidth="1"/>
    <col min="1530" max="1531" width="6.5" style="1" bestFit="1" customWidth="1"/>
    <col min="1532" max="1534" width="9" style="1" hidden="1" customWidth="1"/>
    <col min="1535" max="1535" width="7.125" style="1" bestFit="1" customWidth="1"/>
    <col min="1536" max="1536" width="7.125" style="1" customWidth="1"/>
    <col min="1537" max="1538" width="6.5" style="1" customWidth="1"/>
    <col min="1539" max="1541" width="9" style="1" hidden="1" customWidth="1"/>
    <col min="1542" max="1543" width="7.125" style="1" customWidth="1"/>
    <col min="1544" max="1545" width="6.5" style="1" customWidth="1"/>
    <col min="1546" max="1548" width="9" style="1" hidden="1" customWidth="1"/>
    <col min="1549" max="1552" width="7.125" style="1" customWidth="1"/>
    <col min="1553" max="1783" width="9" style="1" customWidth="1"/>
    <col min="1784" max="1784" width="7.125" style="1" bestFit="1" customWidth="1"/>
    <col min="1785" max="1785" width="7.125" style="1" customWidth="1"/>
    <col min="1786" max="1787" width="6.5" style="1" bestFit="1" customWidth="1"/>
    <col min="1788" max="1790" width="9" style="1" hidden="1" customWidth="1"/>
    <col min="1791" max="1791" width="7.125" style="1" bestFit="1" customWidth="1"/>
    <col min="1792" max="1792" width="7.125" style="1" customWidth="1"/>
    <col min="1793" max="1794" width="6.5" style="1" customWidth="1"/>
    <col min="1795" max="1797" width="9" style="1" hidden="1" customWidth="1"/>
    <col min="1798" max="1799" width="7.125" style="1" customWidth="1"/>
    <col min="1800" max="1801" width="6.5" style="1" customWidth="1"/>
    <col min="1802" max="1804" width="9" style="1" hidden="1" customWidth="1"/>
    <col min="1805" max="1808" width="7.125" style="1" customWidth="1"/>
    <col min="1809" max="2039" width="9" style="1" customWidth="1"/>
    <col min="2040" max="2040" width="7.125" style="1" bestFit="1" customWidth="1"/>
    <col min="2041" max="2041" width="7.125" style="1" customWidth="1"/>
    <col min="2042" max="2043" width="6.5" style="1" bestFit="1" customWidth="1"/>
    <col min="2044" max="2046" width="9" style="1" hidden="1" customWidth="1"/>
    <col min="2047" max="2047" width="7.125" style="1" bestFit="1" customWidth="1"/>
    <col min="2048" max="2048" width="7.125" style="1" customWidth="1"/>
    <col min="2049" max="2050" width="6.5" style="1" customWidth="1"/>
    <col min="2051" max="2053" width="9" style="1" hidden="1" customWidth="1"/>
    <col min="2054" max="2055" width="7.125" style="1" customWidth="1"/>
    <col min="2056" max="2057" width="6.5" style="1" customWidth="1"/>
    <col min="2058" max="2060" width="9" style="1" hidden="1" customWidth="1"/>
    <col min="2061" max="2064" width="7.125" style="1" customWidth="1"/>
    <col min="2065" max="2295" width="9" style="1" customWidth="1"/>
    <col min="2296" max="2296" width="7.125" style="1" bestFit="1" customWidth="1"/>
    <col min="2297" max="2297" width="7.125" style="1" customWidth="1"/>
    <col min="2298" max="2299" width="6.5" style="1" bestFit="1" customWidth="1"/>
    <col min="2300" max="2302" width="9" style="1" hidden="1" customWidth="1"/>
    <col min="2303" max="2303" width="7.125" style="1" bestFit="1" customWidth="1"/>
    <col min="2304" max="2304" width="7.125" style="1" customWidth="1"/>
    <col min="2305" max="2306" width="6.5" style="1" customWidth="1"/>
    <col min="2307" max="2309" width="9" style="1" hidden="1" customWidth="1"/>
    <col min="2310" max="2311" width="7.125" style="1" customWidth="1"/>
    <col min="2312" max="2313" width="6.5" style="1" customWidth="1"/>
    <col min="2314" max="2316" width="9" style="1" hidden="1" customWidth="1"/>
    <col min="2317" max="2320" width="7.125" style="1" customWidth="1"/>
    <col min="2321" max="2551" width="9" style="1" customWidth="1"/>
    <col min="2552" max="2552" width="7.125" style="1" bestFit="1" customWidth="1"/>
    <col min="2553" max="2553" width="7.125" style="1" customWidth="1"/>
    <col min="2554" max="2555" width="6.5" style="1" bestFit="1" customWidth="1"/>
    <col min="2556" max="2558" width="9" style="1" hidden="1" customWidth="1"/>
    <col min="2559" max="2559" width="7.125" style="1" bestFit="1" customWidth="1"/>
    <col min="2560" max="2560" width="7.125" style="1" customWidth="1"/>
    <col min="2561" max="2562" width="6.5" style="1" customWidth="1"/>
    <col min="2563" max="2565" width="9" style="1" hidden="1" customWidth="1"/>
    <col min="2566" max="2567" width="7.125" style="1" customWidth="1"/>
    <col min="2568" max="2569" width="6.5" style="1" customWidth="1"/>
    <col min="2570" max="2572" width="9" style="1" hidden="1" customWidth="1"/>
    <col min="2573" max="2576" width="7.125" style="1" customWidth="1"/>
    <col min="2577" max="2807" width="9" style="1" customWidth="1"/>
    <col min="2808" max="2808" width="7.125" style="1" bestFit="1" customWidth="1"/>
    <col min="2809" max="2809" width="7.125" style="1" customWidth="1"/>
    <col min="2810" max="2811" width="6.5" style="1" bestFit="1" customWidth="1"/>
    <col min="2812" max="2814" width="9" style="1" hidden="1" customWidth="1"/>
    <col min="2815" max="2815" width="7.125" style="1" bestFit="1" customWidth="1"/>
    <col min="2816" max="2816" width="7.125" style="1" customWidth="1"/>
    <col min="2817" max="2818" width="6.5" style="1" customWidth="1"/>
    <col min="2819" max="2821" width="9" style="1" hidden="1" customWidth="1"/>
    <col min="2822" max="2823" width="7.125" style="1" customWidth="1"/>
    <col min="2824" max="2825" width="6.5" style="1" customWidth="1"/>
    <col min="2826" max="2828" width="9" style="1" hidden="1" customWidth="1"/>
    <col min="2829" max="2832" width="7.125" style="1" customWidth="1"/>
    <col min="2833" max="3063" width="9" style="1" customWidth="1"/>
    <col min="3064" max="3064" width="7.125" style="1" bestFit="1" customWidth="1"/>
    <col min="3065" max="3065" width="7.125" style="1" customWidth="1"/>
    <col min="3066" max="3067" width="6.5" style="1" bestFit="1" customWidth="1"/>
    <col min="3068" max="3070" width="9" style="1" hidden="1" customWidth="1"/>
    <col min="3071" max="3071" width="7.125" style="1" bestFit="1" customWidth="1"/>
    <col min="3072" max="3072" width="7.125" style="1" customWidth="1"/>
    <col min="3073" max="3074" width="6.5" style="1" customWidth="1"/>
    <col min="3075" max="3077" width="9" style="1" hidden="1" customWidth="1"/>
    <col min="3078" max="3079" width="7.125" style="1" customWidth="1"/>
    <col min="3080" max="3081" width="6.5" style="1" customWidth="1"/>
    <col min="3082" max="3084" width="9" style="1" hidden="1" customWidth="1"/>
    <col min="3085" max="3088" width="7.125" style="1" customWidth="1"/>
    <col min="3089" max="3319" width="9" style="1" customWidth="1"/>
    <col min="3320" max="3320" width="7.125" style="1" bestFit="1" customWidth="1"/>
    <col min="3321" max="3321" width="7.125" style="1" customWidth="1"/>
    <col min="3322" max="3323" width="6.5" style="1" bestFit="1" customWidth="1"/>
    <col min="3324" max="3326" width="9" style="1" hidden="1" customWidth="1"/>
    <col min="3327" max="3327" width="7.125" style="1" bestFit="1" customWidth="1"/>
    <col min="3328" max="3328" width="7.125" style="1" customWidth="1"/>
    <col min="3329" max="3330" width="6.5" style="1" customWidth="1"/>
    <col min="3331" max="3333" width="9" style="1" hidden="1" customWidth="1"/>
    <col min="3334" max="3335" width="7.125" style="1" customWidth="1"/>
    <col min="3336" max="3337" width="6.5" style="1" customWidth="1"/>
    <col min="3338" max="3340" width="9" style="1" hidden="1" customWidth="1"/>
    <col min="3341" max="3344" width="7.125" style="1" customWidth="1"/>
    <col min="3345" max="3575" width="9" style="1" customWidth="1"/>
    <col min="3576" max="3576" width="7.125" style="1" bestFit="1" customWidth="1"/>
    <col min="3577" max="3577" width="7.125" style="1" customWidth="1"/>
    <col min="3578" max="3579" width="6.5" style="1" bestFit="1" customWidth="1"/>
    <col min="3580" max="3582" width="9" style="1" hidden="1" customWidth="1"/>
    <col min="3583" max="3583" width="7.125" style="1" bestFit="1" customWidth="1"/>
    <col min="3584" max="3584" width="7.125" style="1" customWidth="1"/>
    <col min="3585" max="3586" width="6.5" style="1" customWidth="1"/>
    <col min="3587" max="3589" width="9" style="1" hidden="1" customWidth="1"/>
    <col min="3590" max="3591" width="7.125" style="1" customWidth="1"/>
    <col min="3592" max="3593" width="6.5" style="1" customWidth="1"/>
    <col min="3594" max="3596" width="9" style="1" hidden="1" customWidth="1"/>
    <col min="3597" max="3600" width="7.125" style="1" customWidth="1"/>
    <col min="3601" max="3831" width="9" style="1" customWidth="1"/>
    <col min="3832" max="3832" width="7.125" style="1" bestFit="1" customWidth="1"/>
    <col min="3833" max="3833" width="7.125" style="1" customWidth="1"/>
    <col min="3834" max="3835" width="6.5" style="1" bestFit="1" customWidth="1"/>
    <col min="3836" max="3838" width="9" style="1" hidden="1" customWidth="1"/>
    <col min="3839" max="3839" width="7.125" style="1" bestFit="1" customWidth="1"/>
    <col min="3840" max="3840" width="7.125" style="1" customWidth="1"/>
    <col min="3841" max="3842" width="6.5" style="1" customWidth="1"/>
    <col min="3843" max="3845" width="9" style="1" hidden="1" customWidth="1"/>
    <col min="3846" max="3847" width="7.125" style="1" customWidth="1"/>
    <col min="3848" max="3849" width="6.5" style="1" customWidth="1"/>
    <col min="3850" max="3852" width="9" style="1" hidden="1" customWidth="1"/>
    <col min="3853" max="3856" width="7.125" style="1" customWidth="1"/>
    <col min="3857" max="4087" width="9" style="1" customWidth="1"/>
    <col min="4088" max="4088" width="7.125" style="1" bestFit="1" customWidth="1"/>
    <col min="4089" max="4089" width="7.125" style="1" customWidth="1"/>
    <col min="4090" max="4091" width="6.5" style="1" bestFit="1" customWidth="1"/>
    <col min="4092" max="4094" width="9" style="1" hidden="1" customWidth="1"/>
    <col min="4095" max="4095" width="7.125" style="1" bestFit="1" customWidth="1"/>
    <col min="4096" max="4096" width="7.125" style="1" customWidth="1"/>
    <col min="4097" max="4098" width="6.5" style="1" customWidth="1"/>
    <col min="4099" max="4101" width="9" style="1" hidden="1" customWidth="1"/>
    <col min="4102" max="4103" width="7.125" style="1" customWidth="1"/>
    <col min="4104" max="4105" width="6.5" style="1" customWidth="1"/>
    <col min="4106" max="4108" width="9" style="1" hidden="1" customWidth="1"/>
    <col min="4109" max="4112" width="7.125" style="1" customWidth="1"/>
    <col min="4113" max="4343" width="9" style="1" customWidth="1"/>
    <col min="4344" max="4344" width="7.125" style="1" bestFit="1" customWidth="1"/>
    <col min="4345" max="4345" width="7.125" style="1" customWidth="1"/>
    <col min="4346" max="4347" width="6.5" style="1" bestFit="1" customWidth="1"/>
    <col min="4348" max="4350" width="9" style="1" hidden="1" customWidth="1"/>
    <col min="4351" max="4351" width="7.125" style="1" bestFit="1" customWidth="1"/>
    <col min="4352" max="4352" width="7.125" style="1" customWidth="1"/>
    <col min="4353" max="4354" width="6.5" style="1" customWidth="1"/>
    <col min="4355" max="4357" width="9" style="1" hidden="1" customWidth="1"/>
    <col min="4358" max="4359" width="7.125" style="1" customWidth="1"/>
    <col min="4360" max="4361" width="6.5" style="1" customWidth="1"/>
    <col min="4362" max="4364" width="9" style="1" hidden="1" customWidth="1"/>
    <col min="4365" max="4368" width="7.125" style="1" customWidth="1"/>
    <col min="4369" max="4599" width="9" style="1" customWidth="1"/>
    <col min="4600" max="4600" width="7.125" style="1" bestFit="1" customWidth="1"/>
    <col min="4601" max="4601" width="7.125" style="1" customWidth="1"/>
    <col min="4602" max="4603" width="6.5" style="1" bestFit="1" customWidth="1"/>
    <col min="4604" max="4606" width="9" style="1" hidden="1" customWidth="1"/>
    <col min="4607" max="4607" width="7.125" style="1" bestFit="1" customWidth="1"/>
    <col min="4608" max="4608" width="7.125" style="1" customWidth="1"/>
    <col min="4609" max="4610" width="6.5" style="1" customWidth="1"/>
    <col min="4611" max="4613" width="9" style="1" hidden="1" customWidth="1"/>
    <col min="4614" max="4615" width="7.125" style="1" customWidth="1"/>
    <col min="4616" max="4617" width="6.5" style="1" customWidth="1"/>
    <col min="4618" max="4620" width="9" style="1" hidden="1" customWidth="1"/>
    <col min="4621" max="4624" width="7.125" style="1" customWidth="1"/>
    <col min="4625" max="4855" width="9" style="1" customWidth="1"/>
    <col min="4856" max="4856" width="7.125" style="1" bestFit="1" customWidth="1"/>
    <col min="4857" max="4857" width="7.125" style="1" customWidth="1"/>
    <col min="4858" max="4859" width="6.5" style="1" bestFit="1" customWidth="1"/>
    <col min="4860" max="4862" width="9" style="1" hidden="1" customWidth="1"/>
    <col min="4863" max="4863" width="7.125" style="1" bestFit="1" customWidth="1"/>
    <col min="4864" max="4864" width="7.125" style="1" customWidth="1"/>
    <col min="4865" max="4866" width="6.5" style="1" customWidth="1"/>
    <col min="4867" max="4869" width="9" style="1" hidden="1" customWidth="1"/>
    <col min="4870" max="4871" width="7.125" style="1" customWidth="1"/>
    <col min="4872" max="4873" width="6.5" style="1" customWidth="1"/>
    <col min="4874" max="4876" width="9" style="1" hidden="1" customWidth="1"/>
    <col min="4877" max="4880" width="7.125" style="1" customWidth="1"/>
    <col min="4881" max="5111" width="9" style="1" customWidth="1"/>
    <col min="5112" max="5112" width="7.125" style="1" bestFit="1" customWidth="1"/>
    <col min="5113" max="5113" width="7.125" style="1" customWidth="1"/>
    <col min="5114" max="5115" width="6.5" style="1" bestFit="1" customWidth="1"/>
    <col min="5116" max="5118" width="9" style="1" hidden="1" customWidth="1"/>
    <col min="5119" max="5119" width="7.125" style="1" bestFit="1" customWidth="1"/>
    <col min="5120" max="5120" width="7.125" style="1" customWidth="1"/>
    <col min="5121" max="5122" width="6.5" style="1" customWidth="1"/>
    <col min="5123" max="5125" width="9" style="1" hidden="1" customWidth="1"/>
    <col min="5126" max="5127" width="7.125" style="1" customWidth="1"/>
    <col min="5128" max="5129" width="6.5" style="1" customWidth="1"/>
    <col min="5130" max="5132" width="9" style="1" hidden="1" customWidth="1"/>
    <col min="5133" max="5136" width="7.125" style="1" customWidth="1"/>
    <col min="5137" max="5367" width="9" style="1" customWidth="1"/>
    <col min="5368" max="5368" width="7.125" style="1" bestFit="1" customWidth="1"/>
    <col min="5369" max="5369" width="7.125" style="1" customWidth="1"/>
    <col min="5370" max="5371" width="6.5" style="1" bestFit="1" customWidth="1"/>
    <col min="5372" max="5374" width="9" style="1" hidden="1" customWidth="1"/>
    <col min="5375" max="5375" width="7.125" style="1" bestFit="1" customWidth="1"/>
    <col min="5376" max="5376" width="7.125" style="1" customWidth="1"/>
    <col min="5377" max="5378" width="6.5" style="1" customWidth="1"/>
    <col min="5379" max="5381" width="9" style="1" hidden="1" customWidth="1"/>
    <col min="5382" max="5383" width="7.125" style="1" customWidth="1"/>
    <col min="5384" max="5385" width="6.5" style="1" customWidth="1"/>
    <col min="5386" max="5388" width="9" style="1" hidden="1" customWidth="1"/>
    <col min="5389" max="5392" width="7.125" style="1" customWidth="1"/>
    <col min="5393" max="5623" width="9" style="1" customWidth="1"/>
    <col min="5624" max="5624" width="7.125" style="1" bestFit="1" customWidth="1"/>
    <col min="5625" max="5625" width="7.125" style="1" customWidth="1"/>
    <col min="5626" max="5627" width="6.5" style="1" bestFit="1" customWidth="1"/>
    <col min="5628" max="5630" width="9" style="1" hidden="1" customWidth="1"/>
    <col min="5631" max="5631" width="7.125" style="1" bestFit="1" customWidth="1"/>
    <col min="5632" max="5632" width="7.125" style="1" customWidth="1"/>
    <col min="5633" max="5634" width="6.5" style="1" customWidth="1"/>
    <col min="5635" max="5637" width="9" style="1" hidden="1" customWidth="1"/>
    <col min="5638" max="5639" width="7.125" style="1" customWidth="1"/>
    <col min="5640" max="5641" width="6.5" style="1" customWidth="1"/>
    <col min="5642" max="5644" width="9" style="1" hidden="1" customWidth="1"/>
    <col min="5645" max="5648" width="7.125" style="1" customWidth="1"/>
    <col min="5649" max="5879" width="9" style="1" customWidth="1"/>
    <col min="5880" max="5880" width="7.125" style="1" bestFit="1" customWidth="1"/>
    <col min="5881" max="5881" width="7.125" style="1" customWidth="1"/>
    <col min="5882" max="5883" width="6.5" style="1" bestFit="1" customWidth="1"/>
    <col min="5884" max="5886" width="9" style="1" hidden="1" customWidth="1"/>
    <col min="5887" max="5887" width="7.125" style="1" bestFit="1" customWidth="1"/>
    <col min="5888" max="5888" width="7.125" style="1" customWidth="1"/>
    <col min="5889" max="5890" width="6.5" style="1" customWidth="1"/>
    <col min="5891" max="5893" width="9" style="1" hidden="1" customWidth="1"/>
    <col min="5894" max="5895" width="7.125" style="1" customWidth="1"/>
    <col min="5896" max="5897" width="6.5" style="1" customWidth="1"/>
    <col min="5898" max="5900" width="9" style="1" hidden="1" customWidth="1"/>
    <col min="5901" max="5904" width="7.125" style="1" customWidth="1"/>
    <col min="5905" max="6135" width="9" style="1" customWidth="1"/>
    <col min="6136" max="6136" width="7.125" style="1" bestFit="1" customWidth="1"/>
    <col min="6137" max="6137" width="7.125" style="1" customWidth="1"/>
    <col min="6138" max="6139" width="6.5" style="1" bestFit="1" customWidth="1"/>
    <col min="6140" max="6142" width="9" style="1" hidden="1" customWidth="1"/>
    <col min="6143" max="6143" width="7.125" style="1" bestFit="1" customWidth="1"/>
    <col min="6144" max="6144" width="7.125" style="1" customWidth="1"/>
    <col min="6145" max="6146" width="6.5" style="1" customWidth="1"/>
    <col min="6147" max="6149" width="9" style="1" hidden="1" customWidth="1"/>
    <col min="6150" max="6151" width="7.125" style="1" customWidth="1"/>
    <col min="6152" max="6153" width="6.5" style="1" customWidth="1"/>
    <col min="6154" max="6156" width="9" style="1" hidden="1" customWidth="1"/>
    <col min="6157" max="6160" width="7.125" style="1" customWidth="1"/>
    <col min="6161" max="6391" width="9" style="1" customWidth="1"/>
    <col min="6392" max="6392" width="7.125" style="1" bestFit="1" customWidth="1"/>
    <col min="6393" max="6393" width="7.125" style="1" customWidth="1"/>
    <col min="6394" max="6395" width="6.5" style="1" bestFit="1" customWidth="1"/>
    <col min="6396" max="6398" width="9" style="1" hidden="1" customWidth="1"/>
    <col min="6399" max="6399" width="7.125" style="1" bestFit="1" customWidth="1"/>
    <col min="6400" max="6400" width="7.125" style="1" customWidth="1"/>
    <col min="6401" max="6402" width="6.5" style="1" customWidth="1"/>
    <col min="6403" max="6405" width="9" style="1" hidden="1" customWidth="1"/>
    <col min="6406" max="6407" width="7.125" style="1" customWidth="1"/>
    <col min="6408" max="6409" width="6.5" style="1" customWidth="1"/>
    <col min="6410" max="6412" width="9" style="1" hidden="1" customWidth="1"/>
    <col min="6413" max="6416" width="7.125" style="1" customWidth="1"/>
    <col min="6417" max="6647" width="9" style="1" customWidth="1"/>
    <col min="6648" max="6648" width="7.125" style="1" bestFit="1" customWidth="1"/>
    <col min="6649" max="6649" width="7.125" style="1" customWidth="1"/>
    <col min="6650" max="6651" width="6.5" style="1" bestFit="1" customWidth="1"/>
    <col min="6652" max="6654" width="9" style="1" hidden="1" customWidth="1"/>
    <col min="6655" max="6655" width="7.125" style="1" bestFit="1" customWidth="1"/>
    <col min="6656" max="6656" width="7.125" style="1" customWidth="1"/>
    <col min="6657" max="6658" width="6.5" style="1" customWidth="1"/>
    <col min="6659" max="6661" width="9" style="1" hidden="1" customWidth="1"/>
    <col min="6662" max="6663" width="7.125" style="1" customWidth="1"/>
    <col min="6664" max="6665" width="6.5" style="1" customWidth="1"/>
    <col min="6666" max="6668" width="9" style="1" hidden="1" customWidth="1"/>
    <col min="6669" max="6672" width="7.125" style="1" customWidth="1"/>
    <col min="6673" max="6903" width="9" style="1" customWidth="1"/>
    <col min="6904" max="6904" width="7.125" style="1" bestFit="1" customWidth="1"/>
    <col min="6905" max="6905" width="7.125" style="1" customWidth="1"/>
    <col min="6906" max="6907" width="6.5" style="1" bestFit="1" customWidth="1"/>
    <col min="6908" max="6910" width="9" style="1" hidden="1" customWidth="1"/>
    <col min="6911" max="6911" width="7.125" style="1" bestFit="1" customWidth="1"/>
    <col min="6912" max="6912" width="7.125" style="1" customWidth="1"/>
    <col min="6913" max="6914" width="6.5" style="1" customWidth="1"/>
    <col min="6915" max="6917" width="9" style="1" hidden="1" customWidth="1"/>
    <col min="6918" max="6919" width="7.125" style="1" customWidth="1"/>
    <col min="6920" max="6921" width="6.5" style="1" customWidth="1"/>
    <col min="6922" max="6924" width="9" style="1" hidden="1" customWidth="1"/>
    <col min="6925" max="6928" width="7.125" style="1" customWidth="1"/>
    <col min="6929" max="7159" width="9" style="1" customWidth="1"/>
    <col min="7160" max="7160" width="7.125" style="1" bestFit="1" customWidth="1"/>
    <col min="7161" max="7161" width="7.125" style="1" customWidth="1"/>
    <col min="7162" max="7163" width="6.5" style="1" bestFit="1" customWidth="1"/>
    <col min="7164" max="7166" width="9" style="1" hidden="1" customWidth="1"/>
    <col min="7167" max="7167" width="7.125" style="1" bestFit="1" customWidth="1"/>
    <col min="7168" max="7168" width="7.125" style="1" customWidth="1"/>
    <col min="7169" max="7170" width="6.5" style="1" customWidth="1"/>
    <col min="7171" max="7173" width="9" style="1" hidden="1" customWidth="1"/>
    <col min="7174" max="7175" width="7.125" style="1" customWidth="1"/>
    <col min="7176" max="7177" width="6.5" style="1" customWidth="1"/>
    <col min="7178" max="7180" width="9" style="1" hidden="1" customWidth="1"/>
    <col min="7181" max="7184" width="7.125" style="1" customWidth="1"/>
    <col min="7185" max="7415" width="9" style="1" customWidth="1"/>
    <col min="7416" max="7416" width="7.125" style="1" bestFit="1" customWidth="1"/>
    <col min="7417" max="7417" width="7.125" style="1" customWidth="1"/>
    <col min="7418" max="7419" width="6.5" style="1" bestFit="1" customWidth="1"/>
    <col min="7420" max="7422" width="9" style="1" hidden="1" customWidth="1"/>
    <col min="7423" max="7423" width="7.125" style="1" bestFit="1" customWidth="1"/>
    <col min="7424" max="7424" width="7.125" style="1" customWidth="1"/>
    <col min="7425" max="7426" width="6.5" style="1" customWidth="1"/>
    <col min="7427" max="7429" width="9" style="1" hidden="1" customWidth="1"/>
    <col min="7430" max="7431" width="7.125" style="1" customWidth="1"/>
    <col min="7432" max="7433" width="6.5" style="1" customWidth="1"/>
    <col min="7434" max="7436" width="9" style="1" hidden="1" customWidth="1"/>
    <col min="7437" max="7440" width="7.125" style="1" customWidth="1"/>
    <col min="7441" max="7671" width="9" style="1" customWidth="1"/>
    <col min="7672" max="7672" width="7.125" style="1" bestFit="1" customWidth="1"/>
    <col min="7673" max="7673" width="7.125" style="1" customWidth="1"/>
    <col min="7674" max="7675" width="6.5" style="1" bestFit="1" customWidth="1"/>
    <col min="7676" max="7678" width="9" style="1" hidden="1" customWidth="1"/>
    <col min="7679" max="7679" width="7.125" style="1" bestFit="1" customWidth="1"/>
    <col min="7680" max="7680" width="7.125" style="1" customWidth="1"/>
    <col min="7681" max="7682" width="6.5" style="1" customWidth="1"/>
    <col min="7683" max="7685" width="9" style="1" hidden="1" customWidth="1"/>
    <col min="7686" max="7687" width="7.125" style="1" customWidth="1"/>
    <col min="7688" max="7689" width="6.5" style="1" customWidth="1"/>
    <col min="7690" max="7692" width="9" style="1" hidden="1" customWidth="1"/>
    <col min="7693" max="7696" width="7.125" style="1" customWidth="1"/>
    <col min="7697" max="7927" width="9" style="1" customWidth="1"/>
    <col min="7928" max="7928" width="7.125" style="1" bestFit="1" customWidth="1"/>
    <col min="7929" max="7929" width="7.125" style="1" customWidth="1"/>
    <col min="7930" max="7931" width="6.5" style="1" bestFit="1" customWidth="1"/>
    <col min="7932" max="7934" width="9" style="1" hidden="1" customWidth="1"/>
    <col min="7935" max="7935" width="7.125" style="1" bestFit="1" customWidth="1"/>
    <col min="7936" max="7936" width="7.125" style="1" customWidth="1"/>
    <col min="7937" max="7938" width="6.5" style="1" customWidth="1"/>
    <col min="7939" max="7941" width="9" style="1" hidden="1" customWidth="1"/>
    <col min="7942" max="7943" width="7.125" style="1" customWidth="1"/>
    <col min="7944" max="7945" width="6.5" style="1" customWidth="1"/>
    <col min="7946" max="7948" width="9" style="1" hidden="1" customWidth="1"/>
    <col min="7949" max="7952" width="7.125" style="1" customWidth="1"/>
    <col min="7953" max="8183" width="9" style="1" customWidth="1"/>
    <col min="8184" max="8184" width="7.125" style="1" bestFit="1" customWidth="1"/>
    <col min="8185" max="8185" width="7.125" style="1" customWidth="1"/>
    <col min="8186" max="8187" width="6.5" style="1" bestFit="1" customWidth="1"/>
    <col min="8188" max="8190" width="9" style="1" hidden="1" customWidth="1"/>
    <col min="8191" max="8191" width="7.125" style="1" bestFit="1" customWidth="1"/>
    <col min="8192" max="8192" width="7.125" style="1" customWidth="1"/>
    <col min="8193" max="8194" width="6.5" style="1" customWidth="1"/>
    <col min="8195" max="8197" width="9" style="1" hidden="1" customWidth="1"/>
    <col min="8198" max="8199" width="7.125" style="1" customWidth="1"/>
    <col min="8200" max="8201" width="6.5" style="1" customWidth="1"/>
    <col min="8202" max="8204" width="9" style="1" hidden="1" customWidth="1"/>
    <col min="8205" max="8208" width="7.125" style="1" customWidth="1"/>
    <col min="8209" max="8439" width="9" style="1" customWidth="1"/>
    <col min="8440" max="8440" width="7.125" style="1" bestFit="1" customWidth="1"/>
    <col min="8441" max="8441" width="7.125" style="1" customWidth="1"/>
    <col min="8442" max="8443" width="6.5" style="1" bestFit="1" customWidth="1"/>
    <col min="8444" max="8446" width="9" style="1" hidden="1" customWidth="1"/>
    <col min="8447" max="8447" width="7.125" style="1" bestFit="1" customWidth="1"/>
    <col min="8448" max="8448" width="7.125" style="1" customWidth="1"/>
    <col min="8449" max="8450" width="6.5" style="1" customWidth="1"/>
    <col min="8451" max="8453" width="9" style="1" hidden="1" customWidth="1"/>
    <col min="8454" max="8455" width="7.125" style="1" customWidth="1"/>
    <col min="8456" max="8457" width="6.5" style="1" customWidth="1"/>
    <col min="8458" max="8460" width="9" style="1" hidden="1" customWidth="1"/>
    <col min="8461" max="8464" width="7.125" style="1" customWidth="1"/>
    <col min="8465" max="8695" width="9" style="1" customWidth="1"/>
    <col min="8696" max="8696" width="7.125" style="1" bestFit="1" customWidth="1"/>
    <col min="8697" max="8697" width="7.125" style="1" customWidth="1"/>
    <col min="8698" max="8699" width="6.5" style="1" bestFit="1" customWidth="1"/>
    <col min="8700" max="8702" width="9" style="1" hidden="1" customWidth="1"/>
    <col min="8703" max="8703" width="7.125" style="1" bestFit="1" customWidth="1"/>
    <col min="8704" max="8704" width="7.125" style="1" customWidth="1"/>
    <col min="8705" max="8706" width="6.5" style="1" customWidth="1"/>
    <col min="8707" max="8709" width="9" style="1" hidden="1" customWidth="1"/>
    <col min="8710" max="8711" width="7.125" style="1" customWidth="1"/>
    <col min="8712" max="8713" width="6.5" style="1" customWidth="1"/>
    <col min="8714" max="8716" width="9" style="1" hidden="1" customWidth="1"/>
    <col min="8717" max="8720" width="7.125" style="1" customWidth="1"/>
    <col min="8721" max="8951" width="9" style="1" customWidth="1"/>
    <col min="8952" max="8952" width="7.125" style="1" bestFit="1" customWidth="1"/>
    <col min="8953" max="8953" width="7.125" style="1" customWidth="1"/>
    <col min="8954" max="8955" width="6.5" style="1" bestFit="1" customWidth="1"/>
    <col min="8956" max="8958" width="9" style="1" hidden="1" customWidth="1"/>
    <col min="8959" max="8959" width="7.125" style="1" bestFit="1" customWidth="1"/>
    <col min="8960" max="8960" width="7.125" style="1" customWidth="1"/>
    <col min="8961" max="8962" width="6.5" style="1" customWidth="1"/>
    <col min="8963" max="8965" width="9" style="1" hidden="1" customWidth="1"/>
    <col min="8966" max="8967" width="7.125" style="1" customWidth="1"/>
    <col min="8968" max="8969" width="6.5" style="1" customWidth="1"/>
    <col min="8970" max="8972" width="9" style="1" hidden="1" customWidth="1"/>
    <col min="8973" max="8976" width="7.125" style="1" customWidth="1"/>
    <col min="8977" max="9207" width="9" style="1" customWidth="1"/>
    <col min="9208" max="9208" width="7.125" style="1" bestFit="1" customWidth="1"/>
    <col min="9209" max="9209" width="7.125" style="1" customWidth="1"/>
    <col min="9210" max="9211" width="6.5" style="1" bestFit="1" customWidth="1"/>
    <col min="9212" max="9214" width="9" style="1" hidden="1" customWidth="1"/>
    <col min="9215" max="9215" width="7.125" style="1" bestFit="1" customWidth="1"/>
    <col min="9216" max="9216" width="7.125" style="1" customWidth="1"/>
    <col min="9217" max="9218" width="6.5" style="1" customWidth="1"/>
    <col min="9219" max="9221" width="9" style="1" hidden="1" customWidth="1"/>
    <col min="9222" max="9223" width="7.125" style="1" customWidth="1"/>
    <col min="9224" max="9225" width="6.5" style="1" customWidth="1"/>
    <col min="9226" max="9228" width="9" style="1" hidden="1" customWidth="1"/>
    <col min="9229" max="9232" width="7.125" style="1" customWidth="1"/>
    <col min="9233" max="9463" width="9" style="1" customWidth="1"/>
    <col min="9464" max="9464" width="7.125" style="1" bestFit="1" customWidth="1"/>
    <col min="9465" max="9465" width="7.125" style="1" customWidth="1"/>
    <col min="9466" max="9467" width="6.5" style="1" bestFit="1" customWidth="1"/>
    <col min="9468" max="9470" width="9" style="1" hidden="1" customWidth="1"/>
    <col min="9471" max="9471" width="7.125" style="1" bestFit="1" customWidth="1"/>
    <col min="9472" max="9472" width="7.125" style="1" customWidth="1"/>
    <col min="9473" max="9474" width="6.5" style="1" customWidth="1"/>
    <col min="9475" max="9477" width="9" style="1" hidden="1" customWidth="1"/>
    <col min="9478" max="9479" width="7.125" style="1" customWidth="1"/>
    <col min="9480" max="9481" width="6.5" style="1" customWidth="1"/>
    <col min="9482" max="9484" width="9" style="1" hidden="1" customWidth="1"/>
    <col min="9485" max="9488" width="7.125" style="1" customWidth="1"/>
    <col min="9489" max="9719" width="9" style="1" customWidth="1"/>
    <col min="9720" max="9720" width="7.125" style="1" bestFit="1" customWidth="1"/>
    <col min="9721" max="9721" width="7.125" style="1" customWidth="1"/>
    <col min="9722" max="9723" width="6.5" style="1" bestFit="1" customWidth="1"/>
    <col min="9724" max="9726" width="9" style="1" hidden="1" customWidth="1"/>
    <col min="9727" max="9727" width="7.125" style="1" bestFit="1" customWidth="1"/>
    <col min="9728" max="9728" width="7.125" style="1" customWidth="1"/>
    <col min="9729" max="9730" width="6.5" style="1" customWidth="1"/>
    <col min="9731" max="9733" width="9" style="1" hidden="1" customWidth="1"/>
    <col min="9734" max="9735" width="7.125" style="1" customWidth="1"/>
    <col min="9736" max="9737" width="6.5" style="1" customWidth="1"/>
    <col min="9738" max="9740" width="9" style="1" hidden="1" customWidth="1"/>
    <col min="9741" max="9744" width="7.125" style="1" customWidth="1"/>
    <col min="9745" max="9975" width="9" style="1" customWidth="1"/>
    <col min="9976" max="9976" width="7.125" style="1" bestFit="1" customWidth="1"/>
    <col min="9977" max="9977" width="7.125" style="1" customWidth="1"/>
    <col min="9978" max="9979" width="6.5" style="1" bestFit="1" customWidth="1"/>
    <col min="9980" max="9982" width="9" style="1" hidden="1" customWidth="1"/>
    <col min="9983" max="9983" width="7.125" style="1" bestFit="1" customWidth="1"/>
    <col min="9984" max="9984" width="7.125" style="1" customWidth="1"/>
    <col min="9985" max="9986" width="6.5" style="1" customWidth="1"/>
    <col min="9987" max="9989" width="9" style="1" hidden="1" customWidth="1"/>
    <col min="9990" max="9991" width="7.125" style="1" customWidth="1"/>
    <col min="9992" max="9993" width="6.5" style="1" customWidth="1"/>
    <col min="9994" max="9996" width="9" style="1" hidden="1" customWidth="1"/>
    <col min="9997" max="10000" width="7.125" style="1" customWidth="1"/>
    <col min="10001" max="10231" width="9" style="1" customWidth="1"/>
    <col min="10232" max="10232" width="7.125" style="1" bestFit="1" customWidth="1"/>
    <col min="10233" max="10233" width="7.125" style="1" customWidth="1"/>
    <col min="10234" max="10235" width="6.5" style="1" bestFit="1" customWidth="1"/>
    <col min="10236" max="10238" width="9" style="1" hidden="1" customWidth="1"/>
    <col min="10239" max="10239" width="7.125" style="1" bestFit="1" customWidth="1"/>
    <col min="10240" max="10240" width="7.125" style="1" customWidth="1"/>
    <col min="10241" max="10242" width="6.5" style="1" customWidth="1"/>
    <col min="10243" max="10245" width="9" style="1" hidden="1" customWidth="1"/>
    <col min="10246" max="10247" width="7.125" style="1" customWidth="1"/>
    <col min="10248" max="10249" width="6.5" style="1" customWidth="1"/>
    <col min="10250" max="10252" width="9" style="1" hidden="1" customWidth="1"/>
    <col min="10253" max="10256" width="7.125" style="1" customWidth="1"/>
    <col min="10257" max="10487" width="9" style="1" customWidth="1"/>
    <col min="10488" max="10488" width="7.125" style="1" bestFit="1" customWidth="1"/>
    <col min="10489" max="10489" width="7.125" style="1" customWidth="1"/>
    <col min="10490" max="10491" width="6.5" style="1" bestFit="1" customWidth="1"/>
    <col min="10492" max="10494" width="9" style="1" hidden="1" customWidth="1"/>
    <col min="10495" max="10495" width="7.125" style="1" bestFit="1" customWidth="1"/>
    <col min="10496" max="10496" width="7.125" style="1" customWidth="1"/>
    <col min="10497" max="10498" width="6.5" style="1" customWidth="1"/>
    <col min="10499" max="10501" width="9" style="1" hidden="1" customWidth="1"/>
    <col min="10502" max="10503" width="7.125" style="1" customWidth="1"/>
    <col min="10504" max="10505" width="6.5" style="1" customWidth="1"/>
    <col min="10506" max="10508" width="9" style="1" hidden="1" customWidth="1"/>
    <col min="10509" max="10512" width="7.125" style="1" customWidth="1"/>
    <col min="10513" max="10743" width="9" style="1" customWidth="1"/>
    <col min="10744" max="10744" width="7.125" style="1" bestFit="1" customWidth="1"/>
    <col min="10745" max="10745" width="7.125" style="1" customWidth="1"/>
    <col min="10746" max="10747" width="6.5" style="1" bestFit="1" customWidth="1"/>
    <col min="10748" max="10750" width="9" style="1" hidden="1" customWidth="1"/>
    <col min="10751" max="10751" width="7.125" style="1" bestFit="1" customWidth="1"/>
    <col min="10752" max="10752" width="7.125" style="1" customWidth="1"/>
    <col min="10753" max="10754" width="6.5" style="1" customWidth="1"/>
    <col min="10755" max="10757" width="9" style="1" hidden="1" customWidth="1"/>
    <col min="10758" max="10759" width="7.125" style="1" customWidth="1"/>
    <col min="10760" max="10761" width="6.5" style="1" customWidth="1"/>
    <col min="10762" max="10764" width="9" style="1" hidden="1" customWidth="1"/>
    <col min="10765" max="10768" width="7.125" style="1" customWidth="1"/>
    <col min="10769" max="10999" width="9" style="1" customWidth="1"/>
    <col min="11000" max="11000" width="7.125" style="1" bestFit="1" customWidth="1"/>
    <col min="11001" max="11001" width="7.125" style="1" customWidth="1"/>
    <col min="11002" max="11003" width="6.5" style="1" bestFit="1" customWidth="1"/>
    <col min="11004" max="11006" width="9" style="1" hidden="1" customWidth="1"/>
    <col min="11007" max="11007" width="7.125" style="1" bestFit="1" customWidth="1"/>
    <col min="11008" max="11008" width="7.125" style="1" customWidth="1"/>
    <col min="11009" max="11010" width="6.5" style="1" customWidth="1"/>
    <col min="11011" max="11013" width="9" style="1" hidden="1" customWidth="1"/>
    <col min="11014" max="11015" width="7.125" style="1" customWidth="1"/>
    <col min="11016" max="11017" width="6.5" style="1" customWidth="1"/>
    <col min="11018" max="11020" width="9" style="1" hidden="1" customWidth="1"/>
    <col min="11021" max="11024" width="7.125" style="1" customWidth="1"/>
    <col min="11025" max="11255" width="9" style="1" customWidth="1"/>
    <col min="11256" max="11256" width="7.125" style="1" bestFit="1" customWidth="1"/>
    <col min="11257" max="11257" width="7.125" style="1" customWidth="1"/>
    <col min="11258" max="11259" width="6.5" style="1" bestFit="1" customWidth="1"/>
    <col min="11260" max="11262" width="9" style="1" hidden="1" customWidth="1"/>
    <col min="11263" max="11263" width="7.125" style="1" bestFit="1" customWidth="1"/>
    <col min="11264" max="11264" width="7.125" style="1" customWidth="1"/>
    <col min="11265" max="11266" width="6.5" style="1" customWidth="1"/>
    <col min="11267" max="11269" width="9" style="1" hidden="1" customWidth="1"/>
    <col min="11270" max="11271" width="7.125" style="1" customWidth="1"/>
    <col min="11272" max="11273" width="6.5" style="1" customWidth="1"/>
    <col min="11274" max="11276" width="9" style="1" hidden="1" customWidth="1"/>
    <col min="11277" max="11280" width="7.125" style="1" customWidth="1"/>
    <col min="11281" max="11511" width="9" style="1" customWidth="1"/>
    <col min="11512" max="11512" width="7.125" style="1" bestFit="1" customWidth="1"/>
    <col min="11513" max="11513" width="7.125" style="1" customWidth="1"/>
    <col min="11514" max="11515" width="6.5" style="1" bestFit="1" customWidth="1"/>
    <col min="11516" max="11518" width="9" style="1" hidden="1" customWidth="1"/>
    <col min="11519" max="11519" width="7.125" style="1" bestFit="1" customWidth="1"/>
    <col min="11520" max="11520" width="7.125" style="1" customWidth="1"/>
    <col min="11521" max="11522" width="6.5" style="1" customWidth="1"/>
    <col min="11523" max="11525" width="9" style="1" hidden="1" customWidth="1"/>
    <col min="11526" max="11527" width="7.125" style="1" customWidth="1"/>
    <col min="11528" max="11529" width="6.5" style="1" customWidth="1"/>
    <col min="11530" max="11532" width="9" style="1" hidden="1" customWidth="1"/>
    <col min="11533" max="11536" width="7.125" style="1" customWidth="1"/>
    <col min="11537" max="11767" width="9" style="1" customWidth="1"/>
    <col min="11768" max="11768" width="7.125" style="1" bestFit="1" customWidth="1"/>
    <col min="11769" max="11769" width="7.125" style="1" customWidth="1"/>
    <col min="11770" max="11771" width="6.5" style="1" bestFit="1" customWidth="1"/>
    <col min="11772" max="11774" width="9" style="1" hidden="1" customWidth="1"/>
    <col min="11775" max="11775" width="7.125" style="1" bestFit="1" customWidth="1"/>
    <col min="11776" max="11776" width="7.125" style="1" customWidth="1"/>
    <col min="11777" max="11778" width="6.5" style="1" customWidth="1"/>
    <col min="11779" max="11781" width="9" style="1" hidden="1" customWidth="1"/>
    <col min="11782" max="11783" width="7.125" style="1" customWidth="1"/>
    <col min="11784" max="11785" width="6.5" style="1" customWidth="1"/>
    <col min="11786" max="11788" width="9" style="1" hidden="1" customWidth="1"/>
    <col min="11789" max="11792" width="7.125" style="1" customWidth="1"/>
    <col min="11793" max="12023" width="9" style="1" customWidth="1"/>
    <col min="12024" max="12024" width="7.125" style="1" bestFit="1" customWidth="1"/>
    <col min="12025" max="12025" width="7.125" style="1" customWidth="1"/>
    <col min="12026" max="12027" width="6.5" style="1" bestFit="1" customWidth="1"/>
    <col min="12028" max="12030" width="9" style="1" hidden="1" customWidth="1"/>
    <col min="12031" max="12031" width="7.125" style="1" bestFit="1" customWidth="1"/>
    <col min="12032" max="12032" width="7.125" style="1" customWidth="1"/>
    <col min="12033" max="12034" width="6.5" style="1" customWidth="1"/>
    <col min="12035" max="12037" width="9" style="1" hidden="1" customWidth="1"/>
    <col min="12038" max="12039" width="7.125" style="1" customWidth="1"/>
    <col min="12040" max="12041" width="6.5" style="1" customWidth="1"/>
    <col min="12042" max="12044" width="9" style="1" hidden="1" customWidth="1"/>
    <col min="12045" max="12048" width="7.125" style="1" customWidth="1"/>
    <col min="12049" max="12279" width="9" style="1" customWidth="1"/>
    <col min="12280" max="12280" width="7.125" style="1" bestFit="1" customWidth="1"/>
    <col min="12281" max="12281" width="7.125" style="1" customWidth="1"/>
    <col min="12282" max="12283" width="6.5" style="1" bestFit="1" customWidth="1"/>
    <col min="12284" max="12286" width="9" style="1" hidden="1" customWidth="1"/>
    <col min="12287" max="12287" width="7.125" style="1" bestFit="1" customWidth="1"/>
    <col min="12288" max="12288" width="7.125" style="1" customWidth="1"/>
    <col min="12289" max="12290" width="6.5" style="1" customWidth="1"/>
    <col min="12291" max="12293" width="9" style="1" hidden="1" customWidth="1"/>
    <col min="12294" max="12295" width="7.125" style="1" customWidth="1"/>
    <col min="12296" max="12297" width="6.5" style="1" customWidth="1"/>
    <col min="12298" max="12300" width="9" style="1" hidden="1" customWidth="1"/>
    <col min="12301" max="12304" width="7.125" style="1" customWidth="1"/>
    <col min="12305" max="12535" width="9" style="1" customWidth="1"/>
    <col min="12536" max="12536" width="7.125" style="1" bestFit="1" customWidth="1"/>
    <col min="12537" max="12537" width="7.125" style="1" customWidth="1"/>
    <col min="12538" max="12539" width="6.5" style="1" bestFit="1" customWidth="1"/>
    <col min="12540" max="12542" width="9" style="1" hidden="1" customWidth="1"/>
    <col min="12543" max="12543" width="7.125" style="1" bestFit="1" customWidth="1"/>
    <col min="12544" max="12544" width="7.125" style="1" customWidth="1"/>
    <col min="12545" max="12546" width="6.5" style="1" customWidth="1"/>
    <col min="12547" max="12549" width="9" style="1" hidden="1" customWidth="1"/>
    <col min="12550" max="12551" width="7.125" style="1" customWidth="1"/>
    <col min="12552" max="12553" width="6.5" style="1" customWidth="1"/>
    <col min="12554" max="12556" width="9" style="1" hidden="1" customWidth="1"/>
    <col min="12557" max="12560" width="7.125" style="1" customWidth="1"/>
    <col min="12561" max="12791" width="9" style="1" customWidth="1"/>
    <col min="12792" max="12792" width="7.125" style="1" bestFit="1" customWidth="1"/>
    <col min="12793" max="12793" width="7.125" style="1" customWidth="1"/>
    <col min="12794" max="12795" width="6.5" style="1" bestFit="1" customWidth="1"/>
    <col min="12796" max="12798" width="9" style="1" hidden="1" customWidth="1"/>
    <col min="12799" max="12799" width="7.125" style="1" bestFit="1" customWidth="1"/>
    <col min="12800" max="12800" width="7.125" style="1" customWidth="1"/>
    <col min="12801" max="12802" width="6.5" style="1" customWidth="1"/>
    <col min="12803" max="12805" width="9" style="1" hidden="1" customWidth="1"/>
    <col min="12806" max="12807" width="7.125" style="1" customWidth="1"/>
    <col min="12808" max="12809" width="6.5" style="1" customWidth="1"/>
    <col min="12810" max="12812" width="9" style="1" hidden="1" customWidth="1"/>
    <col min="12813" max="12816" width="7.125" style="1" customWidth="1"/>
    <col min="12817" max="13047" width="9" style="1" customWidth="1"/>
    <col min="13048" max="13048" width="7.125" style="1" bestFit="1" customWidth="1"/>
    <col min="13049" max="13049" width="7.125" style="1" customWidth="1"/>
    <col min="13050" max="13051" width="6.5" style="1" bestFit="1" customWidth="1"/>
    <col min="13052" max="13054" width="9" style="1" hidden="1" customWidth="1"/>
    <col min="13055" max="13055" width="7.125" style="1" bestFit="1" customWidth="1"/>
    <col min="13056" max="13056" width="7.125" style="1" customWidth="1"/>
    <col min="13057" max="13058" width="6.5" style="1" customWidth="1"/>
    <col min="13059" max="13061" width="9" style="1" hidden="1" customWidth="1"/>
    <col min="13062" max="13063" width="7.125" style="1" customWidth="1"/>
    <col min="13064" max="13065" width="6.5" style="1" customWidth="1"/>
    <col min="13066" max="13068" width="9" style="1" hidden="1" customWidth="1"/>
    <col min="13069" max="13072" width="7.125" style="1" customWidth="1"/>
    <col min="13073" max="13303" width="9" style="1" customWidth="1"/>
    <col min="13304" max="13304" width="7.125" style="1" bestFit="1" customWidth="1"/>
    <col min="13305" max="13305" width="7.125" style="1" customWidth="1"/>
    <col min="13306" max="13307" width="6.5" style="1" bestFit="1" customWidth="1"/>
    <col min="13308" max="13310" width="9" style="1" hidden="1" customWidth="1"/>
    <col min="13311" max="13311" width="7.125" style="1" bestFit="1" customWidth="1"/>
    <col min="13312" max="13312" width="7.125" style="1" customWidth="1"/>
    <col min="13313" max="13314" width="6.5" style="1" customWidth="1"/>
    <col min="13315" max="13317" width="9" style="1" hidden="1" customWidth="1"/>
    <col min="13318" max="13319" width="7.125" style="1" customWidth="1"/>
    <col min="13320" max="13321" width="6.5" style="1" customWidth="1"/>
    <col min="13322" max="13324" width="9" style="1" hidden="1" customWidth="1"/>
    <col min="13325" max="13328" width="7.125" style="1" customWidth="1"/>
    <col min="13329" max="13559" width="9" style="1" customWidth="1"/>
    <col min="13560" max="13560" width="7.125" style="1" bestFit="1" customWidth="1"/>
    <col min="13561" max="13561" width="7.125" style="1" customWidth="1"/>
    <col min="13562" max="13563" width="6.5" style="1" bestFit="1" customWidth="1"/>
    <col min="13564" max="13566" width="9" style="1" hidden="1" customWidth="1"/>
    <col min="13567" max="13567" width="7.125" style="1" bestFit="1" customWidth="1"/>
    <col min="13568" max="13568" width="7.125" style="1" customWidth="1"/>
    <col min="13569" max="13570" width="6.5" style="1" customWidth="1"/>
    <col min="13571" max="13573" width="9" style="1" hidden="1" customWidth="1"/>
    <col min="13574" max="13575" width="7.125" style="1" customWidth="1"/>
    <col min="13576" max="13577" width="6.5" style="1" customWidth="1"/>
    <col min="13578" max="13580" width="9" style="1" hidden="1" customWidth="1"/>
    <col min="13581" max="13584" width="7.125" style="1" customWidth="1"/>
    <col min="13585" max="13815" width="9" style="1" customWidth="1"/>
    <col min="13816" max="13816" width="7.125" style="1" bestFit="1" customWidth="1"/>
    <col min="13817" max="13817" width="7.125" style="1" customWidth="1"/>
    <col min="13818" max="13819" width="6.5" style="1" bestFit="1" customWidth="1"/>
    <col min="13820" max="13822" width="9" style="1" hidden="1" customWidth="1"/>
    <col min="13823" max="13823" width="7.125" style="1" bestFit="1" customWidth="1"/>
    <col min="13824" max="13824" width="7.125" style="1" customWidth="1"/>
    <col min="13825" max="13826" width="6.5" style="1" customWidth="1"/>
    <col min="13827" max="13829" width="9" style="1" hidden="1" customWidth="1"/>
    <col min="13830" max="13831" width="7.125" style="1" customWidth="1"/>
    <col min="13832" max="13833" width="6.5" style="1" customWidth="1"/>
    <col min="13834" max="13836" width="9" style="1" hidden="1" customWidth="1"/>
    <col min="13837" max="13840" width="7.125" style="1" customWidth="1"/>
    <col min="13841" max="14071" width="9" style="1" customWidth="1"/>
    <col min="14072" max="14072" width="7.125" style="1" bestFit="1" customWidth="1"/>
    <col min="14073" max="14073" width="7.125" style="1" customWidth="1"/>
    <col min="14074" max="14075" width="6.5" style="1" bestFit="1" customWidth="1"/>
    <col min="14076" max="14078" width="9" style="1" hidden="1" customWidth="1"/>
    <col min="14079" max="14079" width="7.125" style="1" bestFit="1" customWidth="1"/>
    <col min="14080" max="14080" width="7.125" style="1" customWidth="1"/>
    <col min="14081" max="14082" width="6.5" style="1" customWidth="1"/>
    <col min="14083" max="14085" width="9" style="1" hidden="1" customWidth="1"/>
    <col min="14086" max="14087" width="7.125" style="1" customWidth="1"/>
    <col min="14088" max="14089" width="6.5" style="1" customWidth="1"/>
    <col min="14090" max="14092" width="9" style="1" hidden="1" customWidth="1"/>
    <col min="14093" max="14096" width="7.125" style="1" customWidth="1"/>
    <col min="14097" max="14327" width="9" style="1" customWidth="1"/>
    <col min="14328" max="14328" width="7.125" style="1" bestFit="1" customWidth="1"/>
    <col min="14329" max="14329" width="7.125" style="1" customWidth="1"/>
    <col min="14330" max="14331" width="6.5" style="1" bestFit="1" customWidth="1"/>
    <col min="14332" max="14334" width="9" style="1" hidden="1" customWidth="1"/>
    <col min="14335" max="14335" width="7.125" style="1" bestFit="1" customWidth="1"/>
    <col min="14336" max="14336" width="7.125" style="1" customWidth="1"/>
    <col min="14337" max="14338" width="6.5" style="1" customWidth="1"/>
    <col min="14339" max="14341" width="9" style="1" hidden="1" customWidth="1"/>
    <col min="14342" max="14343" width="7.125" style="1" customWidth="1"/>
    <col min="14344" max="14345" width="6.5" style="1" customWidth="1"/>
    <col min="14346" max="14348" width="9" style="1" hidden="1" customWidth="1"/>
    <col min="14349" max="14352" width="7.125" style="1" customWidth="1"/>
    <col min="14353" max="14583" width="9" style="1" customWidth="1"/>
    <col min="14584" max="14584" width="7.125" style="1" bestFit="1" customWidth="1"/>
    <col min="14585" max="14585" width="7.125" style="1" customWidth="1"/>
    <col min="14586" max="14587" width="6.5" style="1" bestFit="1" customWidth="1"/>
    <col min="14588" max="14590" width="9" style="1" hidden="1" customWidth="1"/>
    <col min="14591" max="14591" width="7.125" style="1" bestFit="1" customWidth="1"/>
    <col min="14592" max="14592" width="7.125" style="1" customWidth="1"/>
    <col min="14593" max="14594" width="6.5" style="1" customWidth="1"/>
    <col min="14595" max="14597" width="9" style="1" hidden="1" customWidth="1"/>
    <col min="14598" max="14599" width="7.125" style="1" customWidth="1"/>
    <col min="14600" max="14601" width="6.5" style="1" customWidth="1"/>
    <col min="14602" max="14604" width="9" style="1" hidden="1" customWidth="1"/>
    <col min="14605" max="14608" width="7.125" style="1" customWidth="1"/>
    <col min="14609" max="14839" width="9" style="1" customWidth="1"/>
    <col min="14840" max="14840" width="7.125" style="1" bestFit="1" customWidth="1"/>
    <col min="14841" max="14841" width="7.125" style="1" customWidth="1"/>
    <col min="14842" max="14843" width="6.5" style="1" bestFit="1" customWidth="1"/>
    <col min="14844" max="14846" width="9" style="1" hidden="1" customWidth="1"/>
    <col min="14847" max="14847" width="7.125" style="1" bestFit="1" customWidth="1"/>
    <col min="14848" max="14848" width="7.125" style="1" customWidth="1"/>
    <col min="14849" max="14850" width="6.5" style="1" customWidth="1"/>
    <col min="14851" max="14853" width="9" style="1" hidden="1" customWidth="1"/>
    <col min="14854" max="14855" width="7.125" style="1" customWidth="1"/>
    <col min="14856" max="14857" width="6.5" style="1" customWidth="1"/>
    <col min="14858" max="14860" width="9" style="1" hidden="1" customWidth="1"/>
    <col min="14861" max="14864" width="7.125" style="1" customWidth="1"/>
    <col min="14865" max="15095" width="9" style="1" customWidth="1"/>
    <col min="15096" max="15096" width="7.125" style="1" bestFit="1" customWidth="1"/>
    <col min="15097" max="15097" width="7.125" style="1" customWidth="1"/>
    <col min="15098" max="15099" width="6.5" style="1" bestFit="1" customWidth="1"/>
    <col min="15100" max="15102" width="9" style="1" hidden="1" customWidth="1"/>
    <col min="15103" max="15103" width="7.125" style="1" bestFit="1" customWidth="1"/>
    <col min="15104" max="15104" width="7.125" style="1" customWidth="1"/>
    <col min="15105" max="15106" width="6.5" style="1" customWidth="1"/>
    <col min="15107" max="15109" width="9" style="1" hidden="1" customWidth="1"/>
    <col min="15110" max="15111" width="7.125" style="1" customWidth="1"/>
    <col min="15112" max="15113" width="6.5" style="1" customWidth="1"/>
    <col min="15114" max="15116" width="9" style="1" hidden="1" customWidth="1"/>
    <col min="15117" max="15120" width="7.125" style="1" customWidth="1"/>
    <col min="15121" max="15351" width="9" style="1" customWidth="1"/>
    <col min="15352" max="15352" width="7.125" style="1" bestFit="1" customWidth="1"/>
    <col min="15353" max="15353" width="7.125" style="1" customWidth="1"/>
    <col min="15354" max="15355" width="6.5" style="1" bestFit="1" customWidth="1"/>
    <col min="15356" max="15358" width="9" style="1" hidden="1" customWidth="1"/>
    <col min="15359" max="15359" width="7.125" style="1" bestFit="1" customWidth="1"/>
    <col min="15360" max="15360" width="7.125" style="1" customWidth="1"/>
    <col min="15361" max="15362" width="6.5" style="1" customWidth="1"/>
    <col min="15363" max="15365" width="9" style="1" hidden="1" customWidth="1"/>
    <col min="15366" max="15367" width="7.125" style="1" customWidth="1"/>
    <col min="15368" max="15369" width="6.5" style="1" customWidth="1"/>
    <col min="15370" max="15372" width="9" style="1" hidden="1" customWidth="1"/>
    <col min="15373" max="15376" width="7.125" style="1" customWidth="1"/>
    <col min="15377" max="15607" width="9" style="1" customWidth="1"/>
    <col min="15608" max="15608" width="7.125" style="1" bestFit="1" customWidth="1"/>
    <col min="15609" max="15609" width="7.125" style="1" customWidth="1"/>
    <col min="15610" max="15611" width="6.5" style="1" bestFit="1" customWidth="1"/>
    <col min="15612" max="15614" width="9" style="1" hidden="1" customWidth="1"/>
    <col min="15615" max="15615" width="7.125" style="1" bestFit="1" customWidth="1"/>
    <col min="15616" max="15616" width="7.125" style="1" customWidth="1"/>
    <col min="15617" max="15618" width="6.5" style="1" customWidth="1"/>
    <col min="15619" max="15621" width="9" style="1" hidden="1" customWidth="1"/>
    <col min="15622" max="15623" width="7.125" style="1" customWidth="1"/>
    <col min="15624" max="15625" width="6.5" style="1" customWidth="1"/>
    <col min="15626" max="15628" width="9" style="1" hidden="1" customWidth="1"/>
    <col min="15629" max="15632" width="7.125" style="1" customWidth="1"/>
    <col min="15633" max="15863" width="9" style="1" customWidth="1"/>
    <col min="15864" max="15864" width="7.125" style="1" bestFit="1" customWidth="1"/>
    <col min="15865" max="15865" width="7.125" style="1" customWidth="1"/>
    <col min="15866" max="15867" width="6.5" style="1" bestFit="1" customWidth="1"/>
    <col min="15868" max="15870" width="9" style="1" hidden="1" customWidth="1"/>
    <col min="15871" max="15871" width="7.125" style="1" bestFit="1" customWidth="1"/>
    <col min="15872" max="15872" width="7.125" style="1" customWidth="1"/>
    <col min="15873" max="15874" width="6.5" style="1" customWidth="1"/>
    <col min="15875" max="15877" width="9" style="1" hidden="1" customWidth="1"/>
    <col min="15878" max="15879" width="7.125" style="1" customWidth="1"/>
    <col min="15880" max="15881" width="6.5" style="1" customWidth="1"/>
    <col min="15882" max="15884" width="9" style="1" hidden="1" customWidth="1"/>
    <col min="15885" max="15888" width="7.125" style="1" customWidth="1"/>
    <col min="15889" max="16119" width="9" style="1" customWidth="1"/>
    <col min="16120" max="16120" width="7.125" style="1" bestFit="1" customWidth="1"/>
    <col min="16121" max="16121" width="7.125" style="1" customWidth="1"/>
    <col min="16122" max="16123" width="6.5" style="1" bestFit="1" customWidth="1"/>
    <col min="16124" max="16126" width="9" style="1" hidden="1" customWidth="1"/>
    <col min="16127" max="16127" width="7.125" style="1" bestFit="1" customWidth="1"/>
    <col min="16128" max="16128" width="7.125" style="1" customWidth="1"/>
    <col min="16129" max="16130" width="6.5" style="1" customWidth="1"/>
    <col min="16131" max="16133" width="9" style="1" hidden="1" customWidth="1"/>
    <col min="16134" max="16135" width="7.125" style="1" customWidth="1"/>
    <col min="16136" max="16137" width="6.5" style="1" customWidth="1"/>
    <col min="16138" max="16140" width="9" style="1" hidden="1" customWidth="1"/>
    <col min="16141" max="16144" width="7.125" style="1" customWidth="1"/>
    <col min="16145" max="16384" width="9" style="1" customWidth="1"/>
  </cols>
  <sheetData>
    <row r="1" spans="1:17" x14ac:dyDescent="0.4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7" x14ac:dyDescent="0.4">
      <c r="I3" s="23" t="s">
        <v>57</v>
      </c>
      <c r="J3" s="24"/>
      <c r="K3" s="24"/>
      <c r="L3" s="6" t="s">
        <v>18</v>
      </c>
      <c r="Q3" s="9" t="s">
        <v>5</v>
      </c>
    </row>
    <row r="4" spans="1:17" ht="15" customHeight="1" x14ac:dyDescent="0.4">
      <c r="A4" s="2" t="s">
        <v>13</v>
      </c>
      <c r="B4" s="16" t="s">
        <v>24</v>
      </c>
      <c r="C4" s="16" t="s">
        <v>25</v>
      </c>
      <c r="D4" s="16" t="s">
        <v>26</v>
      </c>
      <c r="E4" s="2" t="s">
        <v>27</v>
      </c>
      <c r="F4" s="2" t="s">
        <v>24</v>
      </c>
      <c r="G4" s="2" t="s">
        <v>25</v>
      </c>
      <c r="H4" s="2" t="s">
        <v>41</v>
      </c>
      <c r="I4" s="17" t="s">
        <v>44</v>
      </c>
      <c r="J4" s="17" t="s">
        <v>28</v>
      </c>
      <c r="K4" s="17" t="s">
        <v>42</v>
      </c>
      <c r="L4" s="17" t="s">
        <v>41</v>
      </c>
      <c r="N4" s="7" t="s">
        <v>0</v>
      </c>
      <c r="O4" s="8" t="s">
        <v>9</v>
      </c>
      <c r="P4" s="8" t="s">
        <v>10</v>
      </c>
      <c r="Q4" s="8" t="s">
        <v>2</v>
      </c>
    </row>
    <row r="5" spans="1:17" ht="15" customHeight="1" x14ac:dyDescent="0.4">
      <c r="A5" s="3" t="s">
        <v>51</v>
      </c>
      <c r="B5" s="14">
        <v>83213</v>
      </c>
      <c r="C5" s="14">
        <v>40260</v>
      </c>
      <c r="D5" s="14">
        <v>42953</v>
      </c>
      <c r="E5" s="26"/>
      <c r="F5" s="27"/>
      <c r="G5" s="27"/>
      <c r="H5" s="27"/>
      <c r="I5" s="27"/>
      <c r="J5" s="27"/>
      <c r="K5" s="27"/>
      <c r="L5" s="28"/>
      <c r="N5" s="7" t="s">
        <v>4</v>
      </c>
      <c r="O5" s="11">
        <f>SUM(前月!B6+前月!B12+前月!B18)</f>
        <v>9845</v>
      </c>
      <c r="P5" s="3">
        <f>SUM(B6+B12+B18)</f>
        <v>9839</v>
      </c>
      <c r="Q5" s="13">
        <f>P5-O5</f>
        <v>-6</v>
      </c>
    </row>
    <row r="6" spans="1:17" ht="15" customHeight="1" x14ac:dyDescent="0.4">
      <c r="A6" s="4" t="s">
        <v>55</v>
      </c>
      <c r="B6" s="14">
        <v>3358</v>
      </c>
      <c r="C6" s="14">
        <v>1734</v>
      </c>
      <c r="D6" s="14">
        <v>1624</v>
      </c>
      <c r="E6" s="4" t="s">
        <v>29</v>
      </c>
      <c r="F6" s="15">
        <v>5728</v>
      </c>
      <c r="G6" s="15">
        <v>2793</v>
      </c>
      <c r="H6" s="15">
        <v>2935</v>
      </c>
      <c r="I6" s="4" t="s">
        <v>30</v>
      </c>
      <c r="J6" s="15">
        <v>4965</v>
      </c>
      <c r="K6" s="15">
        <v>2338</v>
      </c>
      <c r="L6" s="15">
        <v>2627</v>
      </c>
      <c r="N6" s="7" t="s">
        <v>6</v>
      </c>
      <c r="O6" s="11">
        <f>SUM(前月!B24+前月!B30+前月!B36+前月!B42+前月!F6+前月!F12+前月!F18+前月!F24+前月!F30+前月!F36)</f>
        <v>53366</v>
      </c>
      <c r="P6" s="3">
        <f>SUM(B24+B30+B36+B42+F6+F12+F18+F24+F30+F36)</f>
        <v>53339</v>
      </c>
      <c r="Q6" s="13">
        <f>P6-O6</f>
        <v>-27</v>
      </c>
    </row>
    <row r="7" spans="1:17" ht="15" customHeight="1" x14ac:dyDescent="0.4">
      <c r="A7" s="21">
        <v>0</v>
      </c>
      <c r="B7" s="14">
        <v>580</v>
      </c>
      <c r="C7" s="5">
        <v>293</v>
      </c>
      <c r="D7" s="5">
        <v>287</v>
      </c>
      <c r="E7" s="21">
        <v>35</v>
      </c>
      <c r="F7" s="15">
        <v>1064</v>
      </c>
      <c r="G7" s="5">
        <v>501</v>
      </c>
      <c r="H7" s="5">
        <v>563</v>
      </c>
      <c r="I7" s="19">
        <v>70</v>
      </c>
      <c r="J7" s="14">
        <v>864</v>
      </c>
      <c r="K7" s="5">
        <v>428</v>
      </c>
      <c r="L7" s="5">
        <v>436</v>
      </c>
      <c r="N7" s="7" t="s">
        <v>7</v>
      </c>
      <c r="O7" s="11">
        <f>SUM(前月!F42+前月!J6+前月!J12+前月!J18+前月!J24+前月!J30+前月!J36+前月!J42)</f>
        <v>20031</v>
      </c>
      <c r="P7" s="3">
        <f>SUM(F42+J6+J12+J18+J24+J30+J36+J42)</f>
        <v>20035</v>
      </c>
      <c r="Q7" s="13">
        <f>P7-O7</f>
        <v>4</v>
      </c>
    </row>
    <row r="8" spans="1:17" ht="15" customHeight="1" x14ac:dyDescent="0.4">
      <c r="A8" s="21">
        <v>1</v>
      </c>
      <c r="B8" s="14">
        <v>678</v>
      </c>
      <c r="C8" s="5">
        <v>335</v>
      </c>
      <c r="D8" s="5">
        <v>343</v>
      </c>
      <c r="E8" s="21">
        <v>36</v>
      </c>
      <c r="F8" s="15">
        <v>1128</v>
      </c>
      <c r="G8" s="5">
        <v>545</v>
      </c>
      <c r="H8" s="5">
        <v>583</v>
      </c>
      <c r="I8" s="19">
        <v>71</v>
      </c>
      <c r="J8" s="14">
        <v>954</v>
      </c>
      <c r="K8" s="5">
        <v>455</v>
      </c>
      <c r="L8" s="5">
        <v>499</v>
      </c>
      <c r="N8" s="7" t="s">
        <v>11</v>
      </c>
      <c r="O8" s="3">
        <f>SUM(O5:O7)</f>
        <v>83242</v>
      </c>
      <c r="P8" s="3">
        <f>SUM(P5:P7)</f>
        <v>83213</v>
      </c>
      <c r="Q8" s="3">
        <f>SUM(Q5:Q7)</f>
        <v>-29</v>
      </c>
    </row>
    <row r="9" spans="1:17" ht="15" customHeight="1" x14ac:dyDescent="0.4">
      <c r="A9" s="21">
        <v>2</v>
      </c>
      <c r="B9" s="14">
        <v>649</v>
      </c>
      <c r="C9" s="5">
        <v>331</v>
      </c>
      <c r="D9" s="5">
        <v>318</v>
      </c>
      <c r="E9" s="21">
        <v>37</v>
      </c>
      <c r="F9" s="15">
        <v>1167</v>
      </c>
      <c r="G9" s="5">
        <v>583</v>
      </c>
      <c r="H9" s="5">
        <v>584</v>
      </c>
      <c r="I9" s="19">
        <v>72</v>
      </c>
      <c r="J9" s="14">
        <v>1092</v>
      </c>
      <c r="K9" s="5">
        <v>527</v>
      </c>
      <c r="L9" s="5">
        <v>565</v>
      </c>
      <c r="N9" s="10"/>
      <c r="O9" s="10"/>
      <c r="P9" s="12"/>
    </row>
    <row r="10" spans="1:17" ht="15" customHeight="1" x14ac:dyDescent="0.4">
      <c r="A10" s="21">
        <v>3</v>
      </c>
      <c r="B10" s="14">
        <v>715</v>
      </c>
      <c r="C10" s="5">
        <v>369</v>
      </c>
      <c r="D10" s="5">
        <v>346</v>
      </c>
      <c r="E10" s="21">
        <v>38</v>
      </c>
      <c r="F10" s="15">
        <v>1185</v>
      </c>
      <c r="G10" s="5">
        <v>587</v>
      </c>
      <c r="H10" s="5">
        <v>598</v>
      </c>
      <c r="I10" s="19">
        <v>73</v>
      </c>
      <c r="J10" s="14">
        <v>1055</v>
      </c>
      <c r="K10" s="5">
        <v>489</v>
      </c>
      <c r="L10" s="5">
        <v>566</v>
      </c>
    </row>
    <row r="11" spans="1:17" ht="15" customHeight="1" x14ac:dyDescent="0.4">
      <c r="A11" s="21">
        <v>4</v>
      </c>
      <c r="B11" s="14">
        <v>736</v>
      </c>
      <c r="C11" s="5">
        <v>406</v>
      </c>
      <c r="D11" s="5">
        <v>330</v>
      </c>
      <c r="E11" s="21">
        <v>39</v>
      </c>
      <c r="F11" s="15">
        <v>1184</v>
      </c>
      <c r="G11" s="5">
        <v>577</v>
      </c>
      <c r="H11" s="5">
        <v>607</v>
      </c>
      <c r="I11" s="19">
        <v>74</v>
      </c>
      <c r="J11" s="14">
        <v>1000</v>
      </c>
      <c r="K11" s="5">
        <v>439</v>
      </c>
      <c r="L11" s="5">
        <v>561</v>
      </c>
    </row>
    <row r="12" spans="1:17" ht="15" customHeight="1" x14ac:dyDescent="0.4">
      <c r="A12" s="4" t="s">
        <v>53</v>
      </c>
      <c r="B12" s="14">
        <v>3419</v>
      </c>
      <c r="C12" s="14">
        <v>1749</v>
      </c>
      <c r="D12" s="14">
        <v>1670</v>
      </c>
      <c r="E12" s="4" t="s">
        <v>31</v>
      </c>
      <c r="F12" s="15">
        <v>6195</v>
      </c>
      <c r="G12" s="15">
        <v>3156</v>
      </c>
      <c r="H12" s="15">
        <v>3039</v>
      </c>
      <c r="I12" s="4" t="s">
        <v>32</v>
      </c>
      <c r="J12" s="14">
        <v>3936</v>
      </c>
      <c r="K12" s="15">
        <v>1679</v>
      </c>
      <c r="L12" s="15">
        <v>2257</v>
      </c>
    </row>
    <row r="13" spans="1:17" ht="15" customHeight="1" x14ac:dyDescent="0.4">
      <c r="A13" s="21">
        <v>5</v>
      </c>
      <c r="B13" s="14">
        <v>663</v>
      </c>
      <c r="C13" s="5">
        <v>347</v>
      </c>
      <c r="D13" s="5">
        <v>316</v>
      </c>
      <c r="E13" s="21">
        <v>40</v>
      </c>
      <c r="F13" s="15">
        <v>1216</v>
      </c>
      <c r="G13" s="5">
        <v>591</v>
      </c>
      <c r="H13" s="5">
        <v>625</v>
      </c>
      <c r="I13" s="19">
        <v>75</v>
      </c>
      <c r="J13" s="14">
        <v>688</v>
      </c>
      <c r="K13" s="5">
        <v>314</v>
      </c>
      <c r="L13" s="5">
        <v>374</v>
      </c>
    </row>
    <row r="14" spans="1:17" ht="15" customHeight="1" x14ac:dyDescent="0.4">
      <c r="A14" s="21">
        <v>6</v>
      </c>
      <c r="B14" s="14">
        <v>727</v>
      </c>
      <c r="C14" s="5">
        <v>376</v>
      </c>
      <c r="D14" s="5">
        <v>351</v>
      </c>
      <c r="E14" s="21">
        <v>41</v>
      </c>
      <c r="F14" s="15">
        <v>1187</v>
      </c>
      <c r="G14" s="5">
        <v>605</v>
      </c>
      <c r="H14" s="5">
        <v>582</v>
      </c>
      <c r="I14" s="19">
        <v>76</v>
      </c>
      <c r="J14" s="14">
        <v>741</v>
      </c>
      <c r="K14" s="5">
        <v>330</v>
      </c>
      <c r="L14" s="5">
        <v>411</v>
      </c>
    </row>
    <row r="15" spans="1:17" ht="15" customHeight="1" x14ac:dyDescent="0.4">
      <c r="A15" s="21">
        <v>7</v>
      </c>
      <c r="B15" s="14">
        <v>700</v>
      </c>
      <c r="C15" s="5">
        <v>340</v>
      </c>
      <c r="D15" s="5">
        <v>360</v>
      </c>
      <c r="E15" s="21">
        <v>42</v>
      </c>
      <c r="F15" s="15">
        <v>1237</v>
      </c>
      <c r="G15" s="5">
        <v>621</v>
      </c>
      <c r="H15" s="5">
        <v>616</v>
      </c>
      <c r="I15" s="19">
        <v>77</v>
      </c>
      <c r="J15" s="14">
        <v>864</v>
      </c>
      <c r="K15" s="5">
        <v>354</v>
      </c>
      <c r="L15" s="5">
        <v>510</v>
      </c>
    </row>
    <row r="16" spans="1:17" ht="15" customHeight="1" x14ac:dyDescent="0.4">
      <c r="A16" s="21">
        <v>8</v>
      </c>
      <c r="B16" s="14">
        <v>652</v>
      </c>
      <c r="C16" s="5">
        <v>331</v>
      </c>
      <c r="D16" s="5">
        <v>321</v>
      </c>
      <c r="E16" s="21">
        <v>43</v>
      </c>
      <c r="F16" s="15">
        <v>1268</v>
      </c>
      <c r="G16" s="5">
        <v>657</v>
      </c>
      <c r="H16" s="5">
        <v>611</v>
      </c>
      <c r="I16" s="19">
        <v>78</v>
      </c>
      <c r="J16" s="14">
        <v>827</v>
      </c>
      <c r="K16" s="5">
        <v>350</v>
      </c>
      <c r="L16" s="5">
        <v>477</v>
      </c>
      <c r="Q16" s="10"/>
    </row>
    <row r="17" spans="1:12" ht="15" customHeight="1" x14ac:dyDescent="0.4">
      <c r="A17" s="21">
        <v>9</v>
      </c>
      <c r="B17" s="14">
        <v>677</v>
      </c>
      <c r="C17" s="5">
        <v>355</v>
      </c>
      <c r="D17" s="5">
        <v>322</v>
      </c>
      <c r="E17" s="21">
        <v>44</v>
      </c>
      <c r="F17" s="15">
        <v>1287</v>
      </c>
      <c r="G17" s="5">
        <v>682</v>
      </c>
      <c r="H17" s="5">
        <v>605</v>
      </c>
      <c r="I17" s="19">
        <v>79</v>
      </c>
      <c r="J17" s="14">
        <v>816</v>
      </c>
      <c r="K17" s="5">
        <v>331</v>
      </c>
      <c r="L17" s="5">
        <v>485</v>
      </c>
    </row>
    <row r="18" spans="1:12" ht="15" customHeight="1" x14ac:dyDescent="0.4">
      <c r="A18" s="4" t="s">
        <v>56</v>
      </c>
      <c r="B18" s="14">
        <v>3062</v>
      </c>
      <c r="C18" s="14">
        <v>1573</v>
      </c>
      <c r="D18" s="14">
        <v>1489</v>
      </c>
      <c r="E18" s="4" t="s">
        <v>43</v>
      </c>
      <c r="F18" s="15">
        <v>6715</v>
      </c>
      <c r="G18" s="15">
        <v>3342</v>
      </c>
      <c r="H18" s="15">
        <v>3373</v>
      </c>
      <c r="I18" s="4" t="s">
        <v>33</v>
      </c>
      <c r="J18" s="14">
        <v>3283</v>
      </c>
      <c r="K18" s="15">
        <v>1305</v>
      </c>
      <c r="L18" s="15">
        <v>1978</v>
      </c>
    </row>
    <row r="19" spans="1:12" ht="15" customHeight="1" x14ac:dyDescent="0.4">
      <c r="A19" s="21">
        <v>10</v>
      </c>
      <c r="B19" s="14">
        <v>630</v>
      </c>
      <c r="C19" s="5">
        <v>309</v>
      </c>
      <c r="D19" s="5">
        <v>321</v>
      </c>
      <c r="E19" s="21">
        <v>45</v>
      </c>
      <c r="F19" s="15">
        <v>1285</v>
      </c>
      <c r="G19" s="5">
        <v>631</v>
      </c>
      <c r="H19" s="5">
        <v>654</v>
      </c>
      <c r="I19" s="19">
        <v>80</v>
      </c>
      <c r="J19" s="14">
        <v>758</v>
      </c>
      <c r="K19" s="5">
        <v>310</v>
      </c>
      <c r="L19" s="5">
        <v>448</v>
      </c>
    </row>
    <row r="20" spans="1:12" ht="15" customHeight="1" x14ac:dyDescent="0.4">
      <c r="A20" s="21">
        <v>11</v>
      </c>
      <c r="B20" s="14">
        <v>603</v>
      </c>
      <c r="C20" s="5">
        <v>320</v>
      </c>
      <c r="D20" s="5">
        <v>283</v>
      </c>
      <c r="E20" s="21">
        <v>46</v>
      </c>
      <c r="F20" s="15">
        <v>1291</v>
      </c>
      <c r="G20" s="5">
        <v>635</v>
      </c>
      <c r="H20" s="5">
        <v>656</v>
      </c>
      <c r="I20" s="19">
        <v>81</v>
      </c>
      <c r="J20" s="14">
        <v>710</v>
      </c>
      <c r="K20" s="5">
        <v>278</v>
      </c>
      <c r="L20" s="5">
        <v>432</v>
      </c>
    </row>
    <row r="21" spans="1:12" ht="15" customHeight="1" x14ac:dyDescent="0.4">
      <c r="A21" s="21">
        <v>12</v>
      </c>
      <c r="B21" s="14">
        <v>597</v>
      </c>
      <c r="C21" s="5">
        <v>308</v>
      </c>
      <c r="D21" s="5">
        <v>289</v>
      </c>
      <c r="E21" s="21">
        <v>47</v>
      </c>
      <c r="F21" s="15">
        <v>1350</v>
      </c>
      <c r="G21" s="5">
        <v>676</v>
      </c>
      <c r="H21" s="5">
        <v>674</v>
      </c>
      <c r="I21" s="19">
        <v>82</v>
      </c>
      <c r="J21" s="14">
        <v>591</v>
      </c>
      <c r="K21" s="5">
        <v>236</v>
      </c>
      <c r="L21" s="5">
        <v>355</v>
      </c>
    </row>
    <row r="22" spans="1:12" ht="15" customHeight="1" x14ac:dyDescent="0.4">
      <c r="A22" s="21">
        <v>13</v>
      </c>
      <c r="B22" s="14">
        <v>649</v>
      </c>
      <c r="C22" s="5">
        <v>340</v>
      </c>
      <c r="D22" s="5">
        <v>309</v>
      </c>
      <c r="E22" s="21">
        <v>48</v>
      </c>
      <c r="F22" s="15">
        <v>1409</v>
      </c>
      <c r="G22" s="5">
        <v>705</v>
      </c>
      <c r="H22" s="5">
        <v>704</v>
      </c>
      <c r="I22" s="19">
        <v>83</v>
      </c>
      <c r="J22" s="14">
        <v>631</v>
      </c>
      <c r="K22" s="5">
        <v>256</v>
      </c>
      <c r="L22" s="5">
        <v>375</v>
      </c>
    </row>
    <row r="23" spans="1:12" ht="15" customHeight="1" x14ac:dyDescent="0.4">
      <c r="A23" s="21">
        <v>14</v>
      </c>
      <c r="B23" s="14">
        <v>583</v>
      </c>
      <c r="C23" s="5">
        <v>296</v>
      </c>
      <c r="D23" s="5">
        <v>287</v>
      </c>
      <c r="E23" s="21">
        <v>49</v>
      </c>
      <c r="F23" s="15">
        <v>1380</v>
      </c>
      <c r="G23" s="5">
        <v>695</v>
      </c>
      <c r="H23" s="5">
        <v>685</v>
      </c>
      <c r="I23" s="19">
        <v>84</v>
      </c>
      <c r="J23" s="14">
        <v>593</v>
      </c>
      <c r="K23" s="5">
        <v>225</v>
      </c>
      <c r="L23" s="5">
        <v>368</v>
      </c>
    </row>
    <row r="24" spans="1:12" ht="15" customHeight="1" x14ac:dyDescent="0.4">
      <c r="A24" s="4" t="s">
        <v>49</v>
      </c>
      <c r="B24" s="14">
        <v>3169</v>
      </c>
      <c r="C24" s="14">
        <v>1615</v>
      </c>
      <c r="D24" s="14">
        <v>1554</v>
      </c>
      <c r="E24" s="4" t="s">
        <v>34</v>
      </c>
      <c r="F24" s="15">
        <v>6714</v>
      </c>
      <c r="G24" s="15">
        <v>3387</v>
      </c>
      <c r="H24" s="15">
        <v>3327</v>
      </c>
      <c r="I24" s="4" t="s">
        <v>45</v>
      </c>
      <c r="J24" s="14">
        <v>2497</v>
      </c>
      <c r="K24" s="15">
        <v>914</v>
      </c>
      <c r="L24" s="15">
        <v>1583</v>
      </c>
    </row>
    <row r="25" spans="1:12" ht="15" customHeight="1" x14ac:dyDescent="0.4">
      <c r="A25" s="21">
        <v>15</v>
      </c>
      <c r="B25" s="14">
        <v>578</v>
      </c>
      <c r="C25" s="5">
        <v>296</v>
      </c>
      <c r="D25" s="5">
        <v>282</v>
      </c>
      <c r="E25" s="21">
        <v>50</v>
      </c>
      <c r="F25" s="15">
        <v>1314</v>
      </c>
      <c r="G25" s="5">
        <v>665</v>
      </c>
      <c r="H25" s="5">
        <v>649</v>
      </c>
      <c r="I25" s="19">
        <v>85</v>
      </c>
      <c r="J25" s="14">
        <v>627</v>
      </c>
      <c r="K25" s="5">
        <v>239</v>
      </c>
      <c r="L25" s="5">
        <v>388</v>
      </c>
    </row>
    <row r="26" spans="1:12" ht="15" customHeight="1" x14ac:dyDescent="0.4">
      <c r="A26" s="21">
        <v>16</v>
      </c>
      <c r="B26" s="14">
        <v>596</v>
      </c>
      <c r="C26" s="5">
        <v>280</v>
      </c>
      <c r="D26" s="5">
        <v>316</v>
      </c>
      <c r="E26" s="21">
        <v>51</v>
      </c>
      <c r="F26" s="15">
        <v>1381</v>
      </c>
      <c r="G26" s="5">
        <v>660</v>
      </c>
      <c r="H26" s="5">
        <v>721</v>
      </c>
      <c r="I26" s="19">
        <v>86</v>
      </c>
      <c r="J26" s="14">
        <v>562</v>
      </c>
      <c r="K26" s="5">
        <v>198</v>
      </c>
      <c r="L26" s="5">
        <v>364</v>
      </c>
    </row>
    <row r="27" spans="1:12" ht="15" customHeight="1" x14ac:dyDescent="0.4">
      <c r="A27" s="21">
        <v>17</v>
      </c>
      <c r="B27" s="14">
        <v>629</v>
      </c>
      <c r="C27" s="5">
        <v>320</v>
      </c>
      <c r="D27" s="5">
        <v>309</v>
      </c>
      <c r="E27" s="21">
        <v>52</v>
      </c>
      <c r="F27" s="15">
        <v>1370</v>
      </c>
      <c r="G27" s="5">
        <v>713</v>
      </c>
      <c r="H27" s="5">
        <v>657</v>
      </c>
      <c r="I27" s="19">
        <v>87</v>
      </c>
      <c r="J27" s="14">
        <v>479</v>
      </c>
      <c r="K27" s="5">
        <v>174</v>
      </c>
      <c r="L27" s="5">
        <v>305</v>
      </c>
    </row>
    <row r="28" spans="1:12" ht="15" customHeight="1" x14ac:dyDescent="0.4">
      <c r="A28" s="21">
        <v>18</v>
      </c>
      <c r="B28" s="14">
        <v>682</v>
      </c>
      <c r="C28" s="5">
        <v>364</v>
      </c>
      <c r="D28" s="5">
        <v>318</v>
      </c>
      <c r="E28" s="21">
        <v>53</v>
      </c>
      <c r="F28" s="15">
        <v>1381</v>
      </c>
      <c r="G28" s="5">
        <v>689</v>
      </c>
      <c r="H28" s="5">
        <v>692</v>
      </c>
      <c r="I28" s="19">
        <v>88</v>
      </c>
      <c r="J28" s="14">
        <v>454</v>
      </c>
      <c r="K28" s="5">
        <v>166</v>
      </c>
      <c r="L28" s="5">
        <v>288</v>
      </c>
    </row>
    <row r="29" spans="1:12" ht="15" customHeight="1" x14ac:dyDescent="0.4">
      <c r="A29" s="21">
        <v>19</v>
      </c>
      <c r="B29" s="14">
        <v>684</v>
      </c>
      <c r="C29" s="5">
        <v>355</v>
      </c>
      <c r="D29" s="5">
        <v>329</v>
      </c>
      <c r="E29" s="21">
        <v>54</v>
      </c>
      <c r="F29" s="15">
        <v>1268</v>
      </c>
      <c r="G29" s="5">
        <v>660</v>
      </c>
      <c r="H29" s="5">
        <v>608</v>
      </c>
      <c r="I29" s="19">
        <v>89</v>
      </c>
      <c r="J29" s="14">
        <v>375</v>
      </c>
      <c r="K29" s="5">
        <v>137</v>
      </c>
      <c r="L29" s="5">
        <v>238</v>
      </c>
    </row>
    <row r="30" spans="1:12" ht="15" customHeight="1" x14ac:dyDescent="0.4">
      <c r="A30" s="4" t="s">
        <v>54</v>
      </c>
      <c r="B30" s="14">
        <v>4821</v>
      </c>
      <c r="C30" s="14">
        <v>2372</v>
      </c>
      <c r="D30" s="14">
        <v>2449</v>
      </c>
      <c r="E30" s="4" t="s">
        <v>35</v>
      </c>
      <c r="F30" s="15">
        <v>5542</v>
      </c>
      <c r="G30" s="14">
        <v>2930</v>
      </c>
      <c r="H30" s="14">
        <v>2612</v>
      </c>
      <c r="I30" s="4" t="s">
        <v>46</v>
      </c>
      <c r="J30" s="14">
        <v>1077</v>
      </c>
      <c r="K30" s="15">
        <v>319</v>
      </c>
      <c r="L30" s="15">
        <v>758</v>
      </c>
    </row>
    <row r="31" spans="1:12" ht="15" customHeight="1" x14ac:dyDescent="0.4">
      <c r="A31" s="21">
        <v>20</v>
      </c>
      <c r="B31" s="14">
        <v>790</v>
      </c>
      <c r="C31" s="5">
        <v>413</v>
      </c>
      <c r="D31" s="5">
        <v>377</v>
      </c>
      <c r="E31" s="21">
        <v>55</v>
      </c>
      <c r="F31" s="15">
        <v>1150</v>
      </c>
      <c r="G31" s="5">
        <v>617</v>
      </c>
      <c r="H31" s="5">
        <v>533</v>
      </c>
      <c r="I31" s="19">
        <v>90</v>
      </c>
      <c r="J31" s="14">
        <v>304</v>
      </c>
      <c r="K31" s="5">
        <v>96</v>
      </c>
      <c r="L31" s="5">
        <v>208</v>
      </c>
    </row>
    <row r="32" spans="1:12" ht="15" customHeight="1" x14ac:dyDescent="0.4">
      <c r="A32" s="21">
        <v>21</v>
      </c>
      <c r="B32" s="14">
        <v>850</v>
      </c>
      <c r="C32" s="5">
        <v>432</v>
      </c>
      <c r="D32" s="5">
        <v>418</v>
      </c>
      <c r="E32" s="21">
        <v>56</v>
      </c>
      <c r="F32" s="15">
        <v>1260</v>
      </c>
      <c r="G32" s="5">
        <v>669</v>
      </c>
      <c r="H32" s="5">
        <v>591</v>
      </c>
      <c r="I32" s="19">
        <v>91</v>
      </c>
      <c r="J32" s="14">
        <v>240</v>
      </c>
      <c r="K32" s="5">
        <v>68</v>
      </c>
      <c r="L32" s="5">
        <v>172</v>
      </c>
    </row>
    <row r="33" spans="1:12" ht="15" customHeight="1" x14ac:dyDescent="0.4">
      <c r="A33" s="21">
        <v>22</v>
      </c>
      <c r="B33" s="14">
        <v>1018</v>
      </c>
      <c r="C33" s="5">
        <v>507</v>
      </c>
      <c r="D33" s="5">
        <v>511</v>
      </c>
      <c r="E33" s="21">
        <v>57</v>
      </c>
      <c r="F33" s="15">
        <v>1151</v>
      </c>
      <c r="G33" s="5">
        <v>651</v>
      </c>
      <c r="H33" s="5">
        <v>500</v>
      </c>
      <c r="I33" s="19">
        <v>92</v>
      </c>
      <c r="J33" s="14">
        <v>213</v>
      </c>
      <c r="K33" s="5">
        <v>67</v>
      </c>
      <c r="L33" s="5">
        <v>146</v>
      </c>
    </row>
    <row r="34" spans="1:12" ht="15" customHeight="1" x14ac:dyDescent="0.4">
      <c r="A34" s="21">
        <v>23</v>
      </c>
      <c r="B34" s="14">
        <v>1060</v>
      </c>
      <c r="C34" s="5">
        <v>526</v>
      </c>
      <c r="D34" s="5">
        <v>534</v>
      </c>
      <c r="E34" s="21">
        <v>58</v>
      </c>
      <c r="F34" s="15">
        <v>1044</v>
      </c>
      <c r="G34" s="5">
        <v>511</v>
      </c>
      <c r="H34" s="5">
        <v>533</v>
      </c>
      <c r="I34" s="19">
        <v>93</v>
      </c>
      <c r="J34" s="14">
        <v>169</v>
      </c>
      <c r="K34" s="5">
        <v>48</v>
      </c>
      <c r="L34" s="5">
        <v>121</v>
      </c>
    </row>
    <row r="35" spans="1:12" ht="15" customHeight="1" x14ac:dyDescent="0.4">
      <c r="A35" s="21">
        <v>24</v>
      </c>
      <c r="B35" s="14">
        <v>1103</v>
      </c>
      <c r="C35" s="5">
        <v>494</v>
      </c>
      <c r="D35" s="5">
        <v>609</v>
      </c>
      <c r="E35" s="21">
        <v>59</v>
      </c>
      <c r="F35" s="15">
        <v>937</v>
      </c>
      <c r="G35" s="5">
        <v>482</v>
      </c>
      <c r="H35" s="5">
        <v>455</v>
      </c>
      <c r="I35" s="19">
        <v>94</v>
      </c>
      <c r="J35" s="14">
        <v>151</v>
      </c>
      <c r="K35" s="5">
        <v>40</v>
      </c>
      <c r="L35" s="5">
        <v>111</v>
      </c>
    </row>
    <row r="36" spans="1:12" ht="15" customHeight="1" x14ac:dyDescent="0.4">
      <c r="A36" s="4" t="s">
        <v>50</v>
      </c>
      <c r="B36" s="14">
        <v>5059</v>
      </c>
      <c r="C36" s="14">
        <v>2421</v>
      </c>
      <c r="D36" s="14">
        <v>2638</v>
      </c>
      <c r="E36" s="4" t="s">
        <v>36</v>
      </c>
      <c r="F36" s="15">
        <v>4408</v>
      </c>
      <c r="G36" s="14">
        <v>2210</v>
      </c>
      <c r="H36" s="14">
        <v>2198</v>
      </c>
      <c r="I36" s="4" t="s">
        <v>37</v>
      </c>
      <c r="J36" s="15">
        <v>272</v>
      </c>
      <c r="K36" s="14">
        <v>72</v>
      </c>
      <c r="L36" s="14">
        <v>200</v>
      </c>
    </row>
    <row r="37" spans="1:12" ht="15" customHeight="1" x14ac:dyDescent="0.4">
      <c r="A37" s="21">
        <v>25</v>
      </c>
      <c r="B37" s="14">
        <v>1041</v>
      </c>
      <c r="C37" s="5">
        <v>495</v>
      </c>
      <c r="D37" s="5">
        <v>546</v>
      </c>
      <c r="E37" s="21">
        <v>60</v>
      </c>
      <c r="F37" s="15">
        <v>962</v>
      </c>
      <c r="G37" s="5">
        <v>474</v>
      </c>
      <c r="H37" s="5">
        <v>488</v>
      </c>
      <c r="I37" s="19">
        <v>95</v>
      </c>
      <c r="J37" s="14">
        <v>90</v>
      </c>
      <c r="K37" s="5">
        <v>26</v>
      </c>
      <c r="L37" s="5">
        <v>64</v>
      </c>
    </row>
    <row r="38" spans="1:12" ht="15" customHeight="1" x14ac:dyDescent="0.4">
      <c r="A38" s="21">
        <v>26</v>
      </c>
      <c r="B38" s="14">
        <v>1037</v>
      </c>
      <c r="C38" s="5">
        <v>493</v>
      </c>
      <c r="D38" s="5">
        <v>544</v>
      </c>
      <c r="E38" s="21">
        <v>61</v>
      </c>
      <c r="F38" s="15">
        <v>921</v>
      </c>
      <c r="G38" s="5">
        <v>476</v>
      </c>
      <c r="H38" s="5">
        <v>445</v>
      </c>
      <c r="I38" s="19">
        <v>96</v>
      </c>
      <c r="J38" s="14">
        <v>67</v>
      </c>
      <c r="K38" s="5">
        <v>18</v>
      </c>
      <c r="L38" s="5">
        <v>49</v>
      </c>
    </row>
    <row r="39" spans="1:12" ht="15" customHeight="1" x14ac:dyDescent="0.4">
      <c r="A39" s="21">
        <v>27</v>
      </c>
      <c r="B39" s="14">
        <v>1040</v>
      </c>
      <c r="C39" s="5">
        <v>498</v>
      </c>
      <c r="D39" s="5">
        <v>542</v>
      </c>
      <c r="E39" s="21">
        <v>62</v>
      </c>
      <c r="F39" s="15">
        <v>898</v>
      </c>
      <c r="G39" s="5">
        <v>452</v>
      </c>
      <c r="H39" s="5">
        <v>446</v>
      </c>
      <c r="I39" s="19">
        <v>97</v>
      </c>
      <c r="J39" s="14">
        <v>58</v>
      </c>
      <c r="K39" s="5">
        <v>13</v>
      </c>
      <c r="L39" s="5">
        <v>45</v>
      </c>
    </row>
    <row r="40" spans="1:12" ht="15" customHeight="1" x14ac:dyDescent="0.4">
      <c r="A40" s="21">
        <v>28</v>
      </c>
      <c r="B40" s="14">
        <v>936</v>
      </c>
      <c r="C40" s="5">
        <v>451</v>
      </c>
      <c r="D40" s="5">
        <v>485</v>
      </c>
      <c r="E40" s="21">
        <v>63</v>
      </c>
      <c r="F40" s="15">
        <v>836</v>
      </c>
      <c r="G40" s="5">
        <v>412</v>
      </c>
      <c r="H40" s="5">
        <v>424</v>
      </c>
      <c r="I40" s="19">
        <v>98</v>
      </c>
      <c r="J40" s="14">
        <v>34</v>
      </c>
      <c r="K40" s="5">
        <v>8</v>
      </c>
      <c r="L40" s="5">
        <v>26</v>
      </c>
    </row>
    <row r="41" spans="1:12" ht="15" customHeight="1" x14ac:dyDescent="0.4">
      <c r="A41" s="21">
        <v>29</v>
      </c>
      <c r="B41" s="14">
        <v>1005</v>
      </c>
      <c r="C41" s="5">
        <v>484</v>
      </c>
      <c r="D41" s="5">
        <v>521</v>
      </c>
      <c r="E41" s="21">
        <v>64</v>
      </c>
      <c r="F41" s="15">
        <v>791</v>
      </c>
      <c r="G41" s="5">
        <v>396</v>
      </c>
      <c r="H41" s="5">
        <v>395</v>
      </c>
      <c r="I41" s="19">
        <v>99</v>
      </c>
      <c r="J41" s="14">
        <v>23</v>
      </c>
      <c r="K41" s="5">
        <v>7</v>
      </c>
      <c r="L41" s="5">
        <v>16</v>
      </c>
    </row>
    <row r="42" spans="1:12" ht="15" customHeight="1" x14ac:dyDescent="0.4">
      <c r="A42" s="4" t="s">
        <v>52</v>
      </c>
      <c r="B42" s="14">
        <v>4988</v>
      </c>
      <c r="C42" s="14">
        <v>2368</v>
      </c>
      <c r="D42" s="14">
        <v>2620</v>
      </c>
      <c r="E42" s="4" t="s">
        <v>38</v>
      </c>
      <c r="F42" s="15">
        <v>3965</v>
      </c>
      <c r="G42" s="14">
        <v>1974</v>
      </c>
      <c r="H42" s="14">
        <v>1991</v>
      </c>
      <c r="I42" s="4" t="s">
        <v>39</v>
      </c>
      <c r="J42" s="14">
        <v>40</v>
      </c>
      <c r="K42" s="15">
        <v>9</v>
      </c>
      <c r="L42" s="15">
        <v>31</v>
      </c>
    </row>
    <row r="43" spans="1:12" ht="15" customHeight="1" x14ac:dyDescent="0.4">
      <c r="A43" s="21">
        <v>30</v>
      </c>
      <c r="B43" s="14">
        <v>955</v>
      </c>
      <c r="C43" s="5">
        <v>427</v>
      </c>
      <c r="D43" s="5">
        <v>528</v>
      </c>
      <c r="E43" s="21">
        <v>65</v>
      </c>
      <c r="F43" s="15">
        <v>825</v>
      </c>
      <c r="G43" s="5">
        <v>430</v>
      </c>
      <c r="H43" s="5">
        <v>395</v>
      </c>
      <c r="I43" s="19">
        <v>100</v>
      </c>
      <c r="J43" s="14">
        <v>16</v>
      </c>
      <c r="K43" s="5">
        <v>5</v>
      </c>
      <c r="L43" s="5">
        <v>11</v>
      </c>
    </row>
    <row r="44" spans="1:12" ht="15" customHeight="1" x14ac:dyDescent="0.4">
      <c r="A44" s="21">
        <v>31</v>
      </c>
      <c r="B44" s="14">
        <v>985</v>
      </c>
      <c r="C44" s="5">
        <v>461</v>
      </c>
      <c r="D44" s="5">
        <v>524</v>
      </c>
      <c r="E44" s="21">
        <v>66</v>
      </c>
      <c r="F44" s="15">
        <v>770</v>
      </c>
      <c r="G44" s="5">
        <v>387</v>
      </c>
      <c r="H44" s="5">
        <v>383</v>
      </c>
      <c r="I44" s="19">
        <v>101</v>
      </c>
      <c r="J44" s="14">
        <v>13</v>
      </c>
      <c r="K44" s="5">
        <v>2</v>
      </c>
      <c r="L44" s="5">
        <v>11</v>
      </c>
    </row>
    <row r="45" spans="1:12" ht="15" customHeight="1" x14ac:dyDescent="0.4">
      <c r="A45" s="21">
        <v>32</v>
      </c>
      <c r="B45" s="14">
        <v>977</v>
      </c>
      <c r="C45" s="5">
        <v>472</v>
      </c>
      <c r="D45" s="5">
        <v>505</v>
      </c>
      <c r="E45" s="21">
        <v>67</v>
      </c>
      <c r="F45" s="15">
        <v>761</v>
      </c>
      <c r="G45" s="5">
        <v>368</v>
      </c>
      <c r="H45" s="5">
        <v>393</v>
      </c>
      <c r="I45" s="19">
        <v>102</v>
      </c>
      <c r="J45" s="14">
        <v>4</v>
      </c>
      <c r="K45" s="5">
        <v>2</v>
      </c>
      <c r="L45" s="5">
        <v>2</v>
      </c>
    </row>
    <row r="46" spans="1:12" ht="15" customHeight="1" x14ac:dyDescent="0.4">
      <c r="A46" s="21">
        <v>33</v>
      </c>
      <c r="B46" s="14">
        <v>1033</v>
      </c>
      <c r="C46" s="5">
        <v>495</v>
      </c>
      <c r="D46" s="5">
        <v>538</v>
      </c>
      <c r="E46" s="21">
        <v>68</v>
      </c>
      <c r="F46" s="15">
        <v>772</v>
      </c>
      <c r="G46" s="5">
        <v>389</v>
      </c>
      <c r="H46" s="5">
        <v>383</v>
      </c>
      <c r="I46" s="20" t="s">
        <v>47</v>
      </c>
      <c r="J46" s="14">
        <v>7</v>
      </c>
      <c r="K46" s="5">
        <v>0</v>
      </c>
      <c r="L46" s="5">
        <v>7</v>
      </c>
    </row>
    <row r="47" spans="1:12" ht="15" customHeight="1" x14ac:dyDescent="0.4">
      <c r="A47" s="21">
        <v>34</v>
      </c>
      <c r="B47" s="14">
        <v>1038</v>
      </c>
      <c r="C47" s="5">
        <v>513</v>
      </c>
      <c r="D47" s="5">
        <v>525</v>
      </c>
      <c r="E47" s="21">
        <v>69</v>
      </c>
      <c r="F47" s="15">
        <v>837</v>
      </c>
      <c r="G47" s="5">
        <v>400</v>
      </c>
      <c r="H47" s="5">
        <v>437</v>
      </c>
      <c r="I47" s="20" t="s">
        <v>40</v>
      </c>
      <c r="J47" s="14">
        <v>0</v>
      </c>
      <c r="K47" s="5">
        <v>0</v>
      </c>
      <c r="L47" s="5">
        <v>0</v>
      </c>
    </row>
    <row r="49" spans="1:4" x14ac:dyDescent="0.4">
      <c r="D49" s="9" t="s">
        <v>5</v>
      </c>
    </row>
    <row r="50" spans="1:4" x14ac:dyDescent="0.4">
      <c r="A50" s="7" t="s">
        <v>0</v>
      </c>
      <c r="B50" s="8" t="s">
        <v>9</v>
      </c>
      <c r="C50" s="8" t="s">
        <v>10</v>
      </c>
      <c r="D50" s="8" t="s">
        <v>2</v>
      </c>
    </row>
    <row r="51" spans="1:4" x14ac:dyDescent="0.4">
      <c r="A51" s="7" t="s">
        <v>4</v>
      </c>
      <c r="B51" s="3">
        <f>O5</f>
        <v>9845</v>
      </c>
      <c r="C51" s="3">
        <f t="shared" ref="B51:D54" si="0">P5</f>
        <v>9839</v>
      </c>
      <c r="D51" s="3">
        <f t="shared" si="0"/>
        <v>-6</v>
      </c>
    </row>
    <row r="52" spans="1:4" x14ac:dyDescent="0.4">
      <c r="A52" s="7" t="s">
        <v>6</v>
      </c>
      <c r="B52" s="3">
        <f t="shared" si="0"/>
        <v>53366</v>
      </c>
      <c r="C52" s="3">
        <f t="shared" si="0"/>
        <v>53339</v>
      </c>
      <c r="D52" s="3">
        <f t="shared" si="0"/>
        <v>-27</v>
      </c>
    </row>
    <row r="53" spans="1:4" x14ac:dyDescent="0.4">
      <c r="A53" s="7" t="s">
        <v>7</v>
      </c>
      <c r="B53" s="3">
        <f t="shared" si="0"/>
        <v>20031</v>
      </c>
      <c r="C53" s="3">
        <f t="shared" si="0"/>
        <v>20035</v>
      </c>
      <c r="D53" s="3">
        <f t="shared" si="0"/>
        <v>4</v>
      </c>
    </row>
    <row r="54" spans="1:4" x14ac:dyDescent="0.4">
      <c r="A54" s="7" t="s">
        <v>11</v>
      </c>
      <c r="B54" s="3">
        <f t="shared" si="0"/>
        <v>83242</v>
      </c>
      <c r="C54" s="3">
        <f t="shared" si="0"/>
        <v>83213</v>
      </c>
      <c r="D54" s="3">
        <f t="shared" si="0"/>
        <v>-29</v>
      </c>
    </row>
  </sheetData>
  <mergeCells count="3">
    <mergeCell ref="A1:L1"/>
    <mergeCell ref="I3:K3"/>
    <mergeCell ref="E5:L5"/>
  </mergeCells>
  <phoneticPr fontId="7"/>
  <pageMargins left="0.7" right="0.7" top="0.75" bottom="0.75" header="0.3" footer="0.3"/>
  <pageSetup paperSize="9" scale="67" orientation="portrait" horizontalDpi="655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前月</vt:lpstr>
      <vt:lpstr>当月</vt:lpstr>
      <vt:lpstr>前月!Print_Area</vt:lpstr>
      <vt:lpstr>当月!Print_Area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2021-08-04T02:41:53Z</dcterms:modified>
</cp:coreProperties>
</file>