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0800" windowHeight="4920" activeTab="1"/>
  </bookViews>
  <sheets>
    <sheet name="前月" sheetId="2" r:id="rId1"/>
    <sheet name="当月" sheetId="3" r:id="rId2"/>
  </sheets>
  <externalReferences>
    <externalReference r:id="rId3"/>
  </externalReferences>
  <definedNames>
    <definedName name="_xlnm.Print_Area" localSheetId="0">前月!$A$1:$V$50</definedName>
    <definedName name="_xlnm.Print_Area" localSheetId="1">当月!$A$1:$V$50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<sst xmlns="http://schemas.openxmlformats.org/spreadsheetml/2006/main" xmlns:r="http://schemas.openxmlformats.org/officeDocument/2006/relationships" count="81" uniqueCount="81">
  <si>
    <t>＊＊　　年齢別　　人口報告書　　＊＊</t>
  </si>
  <si>
    <t>総数</t>
    <rPh sb="0" eb="2">
      <t>ソウスウ</t>
    </rPh>
    <phoneticPr fontId="8"/>
  </si>
  <si>
    <t>総数</t>
  </si>
  <si>
    <t>65-</t>
  </si>
  <si>
    <t xml:space="preserve"> 40- 44</t>
  </si>
  <si>
    <t xml:space="preserve"> 45- 49</t>
  </si>
  <si>
    <t>0- 4</t>
    <phoneticPr fontId="8"/>
  </si>
  <si>
    <t xml:space="preserve"> 15- 19</t>
  </si>
  <si>
    <t>男</t>
    <rPh sb="0" eb="1">
      <t>オトコ</t>
    </rPh>
    <phoneticPr fontId="8"/>
  </si>
  <si>
    <t>年齢　</t>
  </si>
  <si>
    <t>Women</t>
  </si>
  <si>
    <t xml:space="preserve"> 65- 69</t>
    <phoneticPr fontId="8"/>
  </si>
  <si>
    <t xml:space="preserve"> 50- 54</t>
  </si>
  <si>
    <t xml:space="preserve"> 35- 39</t>
  </si>
  <si>
    <t>男</t>
  </si>
  <si>
    <t>ｿﾚｲｼﾞｮｳ</t>
  </si>
  <si>
    <t xml:space="preserve"> 65- 69</t>
  </si>
  <si>
    <t xml:space="preserve"> 85- 89</t>
  </si>
  <si>
    <t>総数　</t>
  </si>
  <si>
    <t>現在</t>
  </si>
  <si>
    <t>年齢　</t>
    <rPh sb="0" eb="2">
      <t>ネンレイ</t>
    </rPh>
    <phoneticPr fontId="8"/>
  </si>
  <si>
    <t>15-64</t>
  </si>
  <si>
    <t xml:space="preserve"> 100-</t>
  </si>
  <si>
    <t xml:space="preserve"> 55- 59</t>
  </si>
  <si>
    <t>Per/All</t>
  </si>
  <si>
    <t xml:space="preserve"> 10- 14</t>
  </si>
  <si>
    <t xml:space="preserve"> 30- 34</t>
  </si>
  <si>
    <t xml:space="preserve"> 5- 9</t>
  </si>
  <si>
    <t>＊＊　　年齢別　　人口報告書　　＊＊</t>
    <rPh sb="4" eb="6">
      <t>ネンレイ</t>
    </rPh>
    <rPh sb="6" eb="7">
      <t>ベツ</t>
    </rPh>
    <rPh sb="9" eb="11">
      <t>ジンコウ</t>
    </rPh>
    <rPh sb="11" eb="14">
      <t>ホウコクショ</t>
    </rPh>
    <phoneticPr fontId="8"/>
  </si>
  <si>
    <t>Men</t>
  </si>
  <si>
    <t xml:space="preserve"> 80- 84</t>
  </si>
  <si>
    <t xml:space="preserve"> 25- 29</t>
  </si>
  <si>
    <t>0-14</t>
  </si>
  <si>
    <t>現在</t>
    <rPh sb="0" eb="2">
      <t>ゲンザイ</t>
    </rPh>
    <phoneticPr fontId="8"/>
  </si>
  <si>
    <t>総数　</t>
    <rPh sb="0" eb="2">
      <t>ソウスウ</t>
    </rPh>
    <phoneticPr fontId="8"/>
  </si>
  <si>
    <t>Total</t>
  </si>
  <si>
    <t>ﾌｼｮｳ</t>
  </si>
  <si>
    <t xml:space="preserve"> 5- 9</t>
    <phoneticPr fontId="8"/>
  </si>
  <si>
    <t xml:space="preserve"> 95- 99</t>
  </si>
  <si>
    <t xml:space="preserve"> 20- 24</t>
  </si>
  <si>
    <t>人数</t>
  </si>
  <si>
    <t xml:space="preserve"> 100-</t>
    <phoneticPr fontId="8"/>
  </si>
  <si>
    <t xml:space="preserve"> 70- 74</t>
  </si>
  <si>
    <t xml:space="preserve"> 80- 84</t>
    <phoneticPr fontId="8"/>
  </si>
  <si>
    <t>0- 4</t>
  </si>
  <si>
    <t>年齢</t>
  </si>
  <si>
    <t xml:space="preserve"> 75- 79</t>
  </si>
  <si>
    <t xml:space="preserve"> 60- 64</t>
  </si>
  <si>
    <t xml:space="preserve"> 90- 94</t>
  </si>
  <si>
    <t>年齢</t>
    <rPh sb="0" eb="2">
      <t>ネンレイ</t>
    </rPh>
    <phoneticPr fontId="8"/>
  </si>
  <si>
    <t>女</t>
    <rPh sb="0" eb="1">
      <t>オンナ</t>
    </rPh>
    <phoneticPr fontId="8"/>
  </si>
  <si>
    <t>女</t>
  </si>
  <si>
    <t xml:space="preserve"> 15- 19</t>
    <phoneticPr fontId="8"/>
  </si>
  <si>
    <t xml:space="preserve"> 10- 14</t>
    <phoneticPr fontId="8"/>
  </si>
  <si>
    <t>Old.Av.</t>
  </si>
  <si>
    <t xml:space="preserve"> 20- 24</t>
    <phoneticPr fontId="8"/>
  </si>
  <si>
    <t xml:space="preserve"> 25- 29</t>
    <phoneticPr fontId="8"/>
  </si>
  <si>
    <t xml:space="preserve"> 30- 34</t>
    <phoneticPr fontId="8"/>
  </si>
  <si>
    <t>Old.Av.</t>
    <phoneticPr fontId="8"/>
  </si>
  <si>
    <t>Total</t>
    <phoneticPr fontId="8"/>
  </si>
  <si>
    <t xml:space="preserve"> 60- 64</t>
    <phoneticPr fontId="8"/>
  </si>
  <si>
    <t>Men</t>
    <phoneticPr fontId="8"/>
  </si>
  <si>
    <t>Women</t>
    <phoneticPr fontId="8"/>
  </si>
  <si>
    <t xml:space="preserve"> 35- 39</t>
    <phoneticPr fontId="8"/>
  </si>
  <si>
    <t xml:space="preserve"> 40- 44</t>
    <phoneticPr fontId="8"/>
  </si>
  <si>
    <t xml:space="preserve"> 45- 49</t>
    <phoneticPr fontId="8"/>
  </si>
  <si>
    <t xml:space="preserve"> 50- 54</t>
    <phoneticPr fontId="8"/>
  </si>
  <si>
    <t xml:space="preserve"> 55- 59</t>
    <phoneticPr fontId="8"/>
  </si>
  <si>
    <t xml:space="preserve"> 70- 74</t>
    <phoneticPr fontId="8"/>
  </si>
  <si>
    <t xml:space="preserve"> 75- 79</t>
    <phoneticPr fontId="8"/>
  </si>
  <si>
    <t xml:space="preserve"> 85- 89</t>
    <phoneticPr fontId="8"/>
  </si>
  <si>
    <t xml:space="preserve"> 90- 94</t>
    <phoneticPr fontId="8"/>
  </si>
  <si>
    <t xml:space="preserve"> 95- 99</t>
    <phoneticPr fontId="8"/>
  </si>
  <si>
    <t>ｿﾚｲｼﾞｮｳ</t>
    <phoneticPr fontId="8"/>
  </si>
  <si>
    <t>ﾌｼｮｳ</t>
    <phoneticPr fontId="8"/>
  </si>
  <si>
    <t>年齢</t>
    <phoneticPr fontId="8"/>
  </si>
  <si>
    <t>0-14</t>
    <phoneticPr fontId="8"/>
  </si>
  <si>
    <t>15-64</t>
    <phoneticPr fontId="8"/>
  </si>
  <si>
    <t>65-</t>
    <phoneticPr fontId="8"/>
  </si>
  <si>
    <t>人数</t>
    <phoneticPr fontId="8"/>
  </si>
  <si>
    <t>Per/All</t>
    <phoneticPr fontId="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</si>
</sst>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00_ "/>
    <numFmt numFmtId="177" formatCode="0.000%"/>
  </numFmts>
  <fonts count="9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8"/>
      <color auto="1"/>
      <name val="ＭＳ Ｐゴシック"/>
      <family val="3"/>
    </font>
    <font>
      <sz val="8"/>
      <color auto="1"/>
      <name val="Century"/>
      <family val="1"/>
    </font>
    <font>
      <sz val="10"/>
      <color auto="1"/>
      <name val="Tahoma"/>
      <family val="2"/>
    </font>
    <font>
      <sz val="9"/>
      <color auto="1"/>
      <name val="ＭＳ Ｐゴシック"/>
      <family val="3"/>
    </font>
    <font>
      <sz val="6"/>
      <color auto="1"/>
      <name val="游ゴシック"/>
      <family val="3"/>
    </font>
    <font>
      <sz val="6"/>
      <color auto="1"/>
      <name val="ＭＳ Ｐゴシック"/>
      <family val="3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1" applyFont="1">
      <alignment vertical="center"/>
    </xf>
    <xf numFmtId="0" fontId="0" fillId="0" borderId="0" xfId="1" applyFont="1" applyAlignment="1">
      <alignment horizontal="center" vertical="center"/>
    </xf>
    <xf numFmtId="0" fontId="1" fillId="0" borderId="1" xfId="1" applyNumberFormat="1" applyBorder="1">
      <alignment vertical="center"/>
    </xf>
    <xf numFmtId="0" fontId="3" fillId="0" borderId="1" xfId="1" applyFont="1" applyBorder="1">
      <alignment vertical="center"/>
    </xf>
    <xf numFmtId="0" fontId="4" fillId="0" borderId="1" xfId="1" applyFont="1" applyBorder="1">
      <alignment vertical="center"/>
    </xf>
    <xf numFmtId="0" fontId="4" fillId="0" borderId="1" xfId="1" applyFont="1" applyBorder="1" applyAlignment="1">
      <alignment horizontal="center" vertical="center"/>
    </xf>
    <xf numFmtId="176" fontId="4" fillId="0" borderId="0" xfId="1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1" xfId="1" applyFont="1" applyBorder="1" applyProtection="1">
      <alignment vertical="center"/>
      <protection locked="0"/>
    </xf>
    <xf numFmtId="0" fontId="6" fillId="2" borderId="1" xfId="1" applyFont="1" applyFill="1" applyBorder="1">
      <alignment vertical="center"/>
    </xf>
    <xf numFmtId="0" fontId="4" fillId="2" borderId="1" xfId="1" applyFont="1" applyFill="1" applyBorder="1">
      <alignment vertical="center"/>
    </xf>
    <xf numFmtId="0" fontId="6" fillId="3" borderId="1" xfId="1" applyFont="1" applyFill="1" applyBorder="1">
      <alignment vertical="center"/>
    </xf>
    <xf numFmtId="0" fontId="4" fillId="3" borderId="1" xfId="1" applyFont="1" applyFill="1" applyBorder="1">
      <alignment vertical="center"/>
    </xf>
    <xf numFmtId="0" fontId="4" fillId="3" borderId="1" xfId="1" applyFont="1" applyFill="1" applyBorder="1" applyProtection="1">
      <alignment vertical="center"/>
      <protection locked="0"/>
    </xf>
    <xf numFmtId="0" fontId="6" fillId="4" borderId="1" xfId="1" applyFont="1" applyFill="1" applyBorder="1">
      <alignment vertical="center"/>
    </xf>
    <xf numFmtId="0" fontId="4" fillId="4" borderId="1" xfId="1" applyFont="1" applyFill="1" applyBorder="1">
      <alignment vertical="center"/>
    </xf>
    <xf numFmtId="0" fontId="4" fillId="4" borderId="1" xfId="1" applyFont="1" applyFill="1" applyBorder="1" applyProtection="1">
      <alignment vertical="center"/>
      <protection locked="0"/>
    </xf>
    <xf numFmtId="58" fontId="1" fillId="5" borderId="2" xfId="1" applyNumberFormat="1" applyFill="1" applyBorder="1" applyAlignment="1" applyProtection="1">
      <alignment horizontal="right" vertical="center"/>
      <protection locked="0"/>
    </xf>
    <xf numFmtId="0" fontId="1" fillId="5" borderId="2" xfId="1" applyFill="1" applyBorder="1" applyAlignment="1" applyProtection="1">
      <alignment horizontal="right" vertical="center"/>
      <protection locked="0"/>
    </xf>
    <xf numFmtId="0" fontId="1" fillId="5" borderId="0" xfId="1" applyFill="1" applyBorder="1" applyProtection="1">
      <alignment vertical="center"/>
      <protection locked="0"/>
    </xf>
    <xf numFmtId="0" fontId="3" fillId="0" borderId="1" xfId="1" applyFont="1" applyBorder="1" applyAlignment="1">
      <alignment horizontal="center" vertical="center"/>
    </xf>
    <xf numFmtId="177" fontId="3" fillId="0" borderId="1" xfId="1" applyNumberFormat="1" applyFont="1" applyBorder="1">
      <alignment vertical="center"/>
    </xf>
    <xf numFmtId="177" fontId="6" fillId="0" borderId="1" xfId="1" applyNumberFormat="1" applyFont="1" applyBorder="1">
      <alignment vertical="center"/>
    </xf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0" fontId="5" fillId="0" borderId="0" xfId="1" applyFont="1" applyAlignment="1">
      <alignment horizontal="center" vertical="center"/>
    </xf>
  </cellXfs>
  <cellStyles count="2">
    <cellStyle name="標準" xfId="0" builtinId="0"/>
    <cellStyle name="標準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externalLink" Target="externalLinks/externalLink1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\&#24066;&#27665;&#37096;\&#24066;&#27665;&#35506;\&#20303;&#27665;&#35352;&#37682;&#20418;\&#65301;_&#26376;&#22577;&#12539;&#24180;&#22577;&#38306;&#20418;\&#26376;&#22577;\ACROCITY&#26376;&#22577;&#12539;&#32113;&#35336;&#36039;&#26009;&#65288;R6.5.1&#22577;&#21578;&#20998;&#65374;&#65289;\R8.7&#26411;&#29694;&#22312;&#65288;&#65304;&#26376;&#22577;&#21578;&#20998;&#65289;\02_&#24180;&#40802;&#21029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入力用_日本人"/>
      <sheetName val="入力用_外国人"/>
      <sheetName val="入力用_日本人＋外国人"/>
      <sheetName val="入力用_基準日"/>
      <sheetName val="★日本人＋外国人"/>
      <sheetName val="★日本人"/>
      <sheetName val="★外国人"/>
      <sheetName val="20201201_日本人"/>
      <sheetName val="20201201_外国人"/>
      <sheetName val="20201201_日本人＋外国人"/>
      <sheetName val="20210101_日本人"/>
      <sheetName val="20210101_外国人"/>
      <sheetName val="20210101_日本人＋外国人"/>
      <sheetName val="20210201_日本人"/>
      <sheetName val="20210201_外国人"/>
      <sheetName val="20210201_日本人＋外国人"/>
      <sheetName val="20210301_日本人"/>
      <sheetName val="20210301_外国人"/>
      <sheetName val="20210301_日本人＋外国人"/>
      <sheetName val="20210401_日本人"/>
      <sheetName val="20210401_外国人"/>
      <sheetName val="20210401_日本人＋外国人"/>
      <sheetName val="20210501_日本人"/>
      <sheetName val="20210501_外国人"/>
      <sheetName val="20210501_日本人＋外国人"/>
      <sheetName val="20210601_日本人"/>
      <sheetName val="20210601_外国人"/>
      <sheetName val="20210601_日本人＋外国人"/>
      <sheetName val="20210701_日本人"/>
      <sheetName val="20210701_外国人"/>
      <sheetName val="20210701_日本人＋外国人"/>
      <sheetName val="20210801_日本人"/>
      <sheetName val="20210801_外国人"/>
      <sheetName val="20210801_日本人＋外国人"/>
      <sheetName val="20210901_日本人"/>
      <sheetName val="20210901_外国人"/>
      <sheetName val="20210901_日本人＋外国人"/>
      <sheetName val="20211001_日本人"/>
      <sheetName val="20211001_外国人"/>
      <sheetName val="20211001_日本人＋外国人"/>
      <sheetName val="20211101_日本人"/>
      <sheetName val="20211101_外国人"/>
      <sheetName val="20211101_日本人＋外国人"/>
      <sheetName val="20211201_日本人"/>
      <sheetName val="20211201_外国人"/>
      <sheetName val="20211201_日本人＋外国人"/>
      <sheetName val="20220101_日本人"/>
      <sheetName val="20220101_外国人"/>
      <sheetName val="20220101_日本人＋外国人"/>
      <sheetName val="20220201_日本人"/>
      <sheetName val="20220201_外国人"/>
      <sheetName val="20220201_日本人＋外国人"/>
      <sheetName val="20220301_日本人"/>
      <sheetName val="20220301_外国人"/>
      <sheetName val="20220301_日本人＋外国人"/>
      <sheetName val="20220401_日本人"/>
      <sheetName val="20220401_外国人"/>
      <sheetName val="20220401_日本人＋外国人"/>
      <sheetName val="20220501_日本人"/>
      <sheetName val="20220501_外国人"/>
      <sheetName val="20220501_日本人＋外国人"/>
      <sheetName val="20220601_日本人"/>
      <sheetName val="20220601_外国人"/>
      <sheetName val="20220601_日本人＋外国人"/>
      <sheetName val="20220701_日本人"/>
      <sheetName val="20220701_外国人"/>
      <sheetName val="20220701_日本人＋外国人"/>
      <sheetName val="20220801_日本人"/>
      <sheetName val="20220801_外国人"/>
      <sheetName val="20220801_日本人＋外国人"/>
      <sheetName val="20220901_日本人"/>
      <sheetName val="20220901_外国人"/>
      <sheetName val="20220901_日本人＋外国人"/>
      <sheetName val="20221001_日本人"/>
      <sheetName val="20221001_外国人"/>
      <sheetName val="20221001_日本人＋外国人"/>
      <sheetName val="20221101_日本人"/>
      <sheetName val="20221101_外国人"/>
      <sheetName val="20221101_日本人＋外国人"/>
      <sheetName val="20221201_日本人"/>
      <sheetName val="20221201_外国人"/>
      <sheetName val="20221201_日本人＋外国人"/>
      <sheetName val="20230101_日本人"/>
      <sheetName val="20230101_外国人"/>
      <sheetName val="20230101_日本人＋外国人"/>
      <sheetName val="20230201_日本人"/>
      <sheetName val="20230201_外国人"/>
      <sheetName val="20230201_日本人＋外国人"/>
      <sheetName val="20230301_日本人"/>
      <sheetName val="20230301_外国人"/>
      <sheetName val="20230301_日本人＋外国人"/>
      <sheetName val="20230401_日本人"/>
      <sheetName val="20230401_外国人"/>
      <sheetName val="20230401_日本人＋外国人"/>
      <sheetName val="20230501_日本人"/>
      <sheetName val="20230501_外国人"/>
      <sheetName val="20230501_日本人＋外国人"/>
      <sheetName val="20230601_日本人"/>
      <sheetName val="20230601_外国人"/>
      <sheetName val="20230601_日本人＋外国人"/>
      <sheetName val="20230701_日本人"/>
      <sheetName val="20230701_外国人"/>
      <sheetName val="20230701_日本人＋外国人"/>
      <sheetName val="20230801_日本人"/>
      <sheetName val="20230801_外国人"/>
      <sheetName val="20230801_日本人＋外国人"/>
      <sheetName val="20230901_日本人"/>
      <sheetName val="20230901_外国人"/>
      <sheetName val="20230901_日本人＋外国人"/>
      <sheetName val="20231001_日本人"/>
      <sheetName val="20231001_外国人"/>
      <sheetName val="20231001_日本人＋外国人"/>
      <sheetName val="20231101_日本人"/>
      <sheetName val="20231101_外国人"/>
      <sheetName val="20231101_日本人＋外国人"/>
      <sheetName val="20231201_日本人"/>
      <sheetName val="20231201_外国人"/>
      <sheetName val="20231201_日本人＋外国人"/>
      <sheetName val="20240101_日本人"/>
      <sheetName val="20240101_外国人"/>
      <sheetName val="20240101_日本人＋外国人"/>
      <sheetName val="20240201_日本人"/>
      <sheetName val="20240201_外国人"/>
      <sheetName val="20240201_日本人＋外国人"/>
      <sheetName val="20240301_日本人"/>
      <sheetName val="20240301_外国人"/>
      <sheetName val="20240301_日本人＋外国人"/>
      <sheetName val="20240401_日本人"/>
      <sheetName val="20240401_外国人"/>
      <sheetName val="20240401_日本人＋外国人"/>
      <sheetName val="20240501_日本人"/>
      <sheetName val="20240501_外国人"/>
      <sheetName val="20240501_日本人＋外国人"/>
      <sheetName val="20240601_日本人"/>
      <sheetName val="20240601_外国人"/>
      <sheetName val="20240601_日本人＋外国人"/>
      <sheetName val="20240701_日本人"/>
      <sheetName val="20240701_外国人"/>
      <sheetName val="20240701_日本人＋外国人"/>
      <sheetName val="20240801_日本人"/>
      <sheetName val="20240801_外国人"/>
      <sheetName val="20240801_日本人＋外国人"/>
      <sheetName val="20240901_日本人"/>
      <sheetName val="20240901_外国人"/>
      <sheetName val="20240901_日本人＋外国人"/>
      <sheetName val="20241001_日本人"/>
      <sheetName val="20241001_外国人"/>
      <sheetName val="20241001_日本人＋外国人"/>
      <sheetName val="20241101_日本人"/>
      <sheetName val="20241101_外国人"/>
      <sheetName val="20241101_日本人＋外国人"/>
      <sheetName val="20241201_日本人"/>
      <sheetName val="20241201_外国人"/>
      <sheetName val="20241201_日本人＋外国人"/>
      <sheetName val="20250101_日本人"/>
      <sheetName val="20250101_外国人"/>
      <sheetName val="20250101_日本人＋外国人"/>
      <sheetName val="20250201_日本人"/>
      <sheetName val="20250201_外国人"/>
      <sheetName val="20250201_日本人＋外国人"/>
      <sheetName val="20250301_日本人"/>
      <sheetName val="20250301_外国人"/>
      <sheetName val="20250301_日本人＋外国人"/>
      <sheetName val="20250401_日本人"/>
      <sheetName val="20250401_外国人"/>
      <sheetName val="20250401_日本人＋外国人"/>
      <sheetName val="20250501_日本人"/>
      <sheetName val="20250501_外国人"/>
      <sheetName val="20250501_日本人＋外国人"/>
      <sheetName val="20250601_日本人"/>
      <sheetName val="20250601_外国人"/>
      <sheetName val="20250601_日本人＋外国人"/>
      <sheetName val="20250701_日本人"/>
      <sheetName val="20250701_外国人"/>
      <sheetName val="20250701_日本人＋外国人"/>
      <sheetName val="20250801_日本人"/>
      <sheetName val="20250801_外国人"/>
      <sheetName val="20250801_日本人＋外国人"/>
      <sheetName val="20250901_日本人"/>
      <sheetName val="20250901_外国人"/>
      <sheetName val="20250901_日本人＋外国人"/>
      <sheetName val="20251001_日本人"/>
      <sheetName val="20251001_外国人"/>
      <sheetName val="20251001_日本人＋外国人"/>
      <sheetName val="20251101_日本人"/>
      <sheetName val="20251101_外国人"/>
      <sheetName val="20251101_日本人＋外国人"/>
      <sheetName val="20251201_日本人"/>
      <sheetName val="20251201_外国人"/>
      <sheetName val="20251201_日本人＋外国人"/>
      <sheetName val="20260101_日本人"/>
      <sheetName val="20260101_外国人"/>
      <sheetName val="20260101_日本人＋外国人"/>
      <sheetName val="20260201_日本人"/>
      <sheetName val="20260201_外国人"/>
      <sheetName val="20260201_日本人＋外国人"/>
      <sheetName val="20260301_日本人"/>
      <sheetName val="20260301_外国人"/>
      <sheetName val="20260301_日本人＋外国人"/>
      <sheetName val="20260401_日本人"/>
      <sheetName val="20260401_外国人"/>
      <sheetName val="20260401_日本人＋外国人"/>
      <sheetName val="20260501_日本人"/>
      <sheetName val="20260501_外国人"/>
      <sheetName val="20260501_日本人＋外国人"/>
      <sheetName val="20260601_日本人"/>
      <sheetName val="20260601_外国人"/>
      <sheetName val="20260601_日本人＋外国人"/>
      <sheetName val="20260701_日本人"/>
      <sheetName val="20260701_外国人"/>
      <sheetName val="20260701_日本人＋外国人"/>
      <sheetName val="20260801_日本人"/>
      <sheetName val="20260801_外国人"/>
      <sheetName val="20260801_日本人＋外国人"/>
    </sheetNames>
    <sheetDataSet>
      <sheetData sheetId="0"/>
      <sheetData sheetId="1"/>
      <sheetData sheetId="2"/>
      <sheetData sheetId="3">
        <row r="2">
          <cell r="A2">
            <v>46235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</sheetDataSet>
  </externalBook>
</externalLink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BE"/>
  </sheetPr>
  <dimension ref="A1:IV50"/>
  <sheetViews>
    <sheetView zoomScaleSheetLayoutView="115" workbookViewId="0">
      <selection activeCell="H17" sqref="H17"/>
    </sheetView>
  </sheetViews>
  <sheetFormatPr defaultRowHeight="13"/>
  <cols>
    <col min="1" max="1" width="7.125" style="1" bestFit="1" customWidth="1"/>
    <col min="2" max="2" width="7.125" style="1" customWidth="1"/>
    <col min="3" max="4" width="6.5" style="1" bestFit="1" customWidth="1"/>
    <col min="5" max="7" width="6.5" style="1" hidden="1" customWidth="1"/>
    <col min="8" max="8" width="7.125" style="1" bestFit="1" customWidth="1"/>
    <col min="9" max="9" width="7.125" style="1" customWidth="1"/>
    <col min="10" max="11" width="6.5" style="1" customWidth="1"/>
    <col min="12" max="14" width="6.5" style="1" hidden="1" customWidth="1"/>
    <col min="15" max="16" width="7.125" style="1" customWidth="1"/>
    <col min="17" max="18" width="6.5" style="1" customWidth="1"/>
    <col min="19" max="21" width="6.5" style="1" hidden="1" customWidth="1"/>
    <col min="22" max="25" width="7.125" style="1" customWidth="1"/>
    <col min="26" max="256" width="9" style="1" bestFit="1" customWidth="1"/>
  </cols>
  <sheetData>
    <row r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3" spans="1:25">
      <c r="O3" s="18">
        <v>46204</v>
      </c>
      <c r="P3" s="19"/>
      <c r="Q3" s="19"/>
      <c r="R3" s="20" t="s">
        <v>19</v>
      </c>
    </row>
    <row r="4" spans="1:25" ht="15" customHeight="1">
      <c r="A4" s="3" t="s">
        <v>45</v>
      </c>
      <c r="B4" s="3" t="s">
        <v>18</v>
      </c>
      <c r="C4" s="3" t="s">
        <v>14</v>
      </c>
      <c r="D4" s="3" t="s">
        <v>51</v>
      </c>
      <c r="E4" s="10" t="s">
        <v>35</v>
      </c>
      <c r="F4" s="12" t="s">
        <v>29</v>
      </c>
      <c r="G4" s="15" t="s">
        <v>10</v>
      </c>
      <c r="H4" s="3" t="s">
        <v>9</v>
      </c>
      <c r="I4" s="3" t="s">
        <v>18</v>
      </c>
      <c r="J4" s="3" t="s">
        <v>14</v>
      </c>
      <c r="K4" s="3" t="s">
        <v>51</v>
      </c>
      <c r="L4" s="10" t="s">
        <v>35</v>
      </c>
      <c r="M4" s="12" t="s">
        <v>29</v>
      </c>
      <c r="N4" s="15" t="s">
        <v>10</v>
      </c>
      <c r="O4" s="3" t="s">
        <v>9</v>
      </c>
      <c r="P4" s="3" t="s">
        <v>2</v>
      </c>
      <c r="Q4" s="3" t="s">
        <v>14</v>
      </c>
      <c r="R4" s="3" t="s">
        <v>51</v>
      </c>
      <c r="S4" s="10" t="s">
        <v>35</v>
      </c>
      <c r="T4" s="12" t="s">
        <v>29</v>
      </c>
      <c r="U4" s="15" t="s">
        <v>10</v>
      </c>
    </row>
    <row r="5" spans="1:25" ht="15" customHeight="1">
      <c r="A5" s="4" t="s">
        <v>2</v>
      </c>
      <c r="B5" s="5">
        <v>82215</v>
      </c>
      <c r="C5" s="5">
        <v>39824</v>
      </c>
      <c r="D5" s="5">
        <v>42391</v>
      </c>
      <c r="E5" s="11">
        <v>3802627</v>
      </c>
      <c r="F5" s="13">
        <v>1789717</v>
      </c>
      <c r="G5" s="16">
        <v>2012910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3"/>
      <c r="T5" s="3"/>
      <c r="U5" s="3"/>
      <c r="W5" s="4" t="s">
        <v>45</v>
      </c>
      <c r="X5" s="4" t="s">
        <v>40</v>
      </c>
      <c r="Y5" s="22" t="s">
        <v>24</v>
      </c>
    </row>
    <row r="6" spans="1:25" ht="15" customHeight="1">
      <c r="A6" s="5" t="s">
        <v>44</v>
      </c>
      <c r="B6" s="5">
        <v>2632</v>
      </c>
      <c r="C6" s="5">
        <v>1333</v>
      </c>
      <c r="D6" s="5">
        <v>1299</v>
      </c>
      <c r="E6" s="11">
        <v>5329</v>
      </c>
      <c r="F6" s="13">
        <v>2694</v>
      </c>
      <c r="G6" s="16">
        <v>2635</v>
      </c>
      <c r="H6" s="5" t="s">
        <v>13</v>
      </c>
      <c r="I6" s="5">
        <v>4850</v>
      </c>
      <c r="J6" s="5">
        <v>2344</v>
      </c>
      <c r="K6" s="5">
        <v>2506</v>
      </c>
      <c r="L6" s="11">
        <v>179715</v>
      </c>
      <c r="M6" s="13">
        <v>86880</v>
      </c>
      <c r="N6" s="16">
        <v>92835</v>
      </c>
      <c r="O6" s="5" t="s">
        <v>42</v>
      </c>
      <c r="P6" s="5">
        <v>3680</v>
      </c>
      <c r="Q6" s="5">
        <v>1775</v>
      </c>
      <c r="R6" s="5">
        <v>1905</v>
      </c>
      <c r="S6" s="11">
        <v>264935</v>
      </c>
      <c r="T6" s="13">
        <v>127728</v>
      </c>
      <c r="U6" s="16">
        <v>137207</v>
      </c>
      <c r="W6" s="21" t="s">
        <v>32</v>
      </c>
      <c r="X6" s="4">
        <f>SUM(B6+B12+B18)</f>
        <v>9404</v>
      </c>
      <c r="Y6" s="23">
        <f>AVERAGE(X6/(B5-P47))</f>
        <v>0.11438302013014656</v>
      </c>
    </row>
    <row r="7" spans="1:25" ht="15" customHeight="1">
      <c r="A7" s="6">
        <v>0</v>
      </c>
      <c r="B7" s="5">
        <v>527</v>
      </c>
      <c r="C7" s="9">
        <v>263</v>
      </c>
      <c r="D7" s="9">
        <v>264</v>
      </c>
      <c r="E7" s="11">
        <v>0</v>
      </c>
      <c r="F7" s="14">
        <v>0</v>
      </c>
      <c r="G7" s="17">
        <v>0</v>
      </c>
      <c r="H7" s="6">
        <v>35</v>
      </c>
      <c r="I7" s="5">
        <v>923</v>
      </c>
      <c r="J7" s="9">
        <v>439</v>
      </c>
      <c r="K7" s="9">
        <v>484</v>
      </c>
      <c r="L7" s="11">
        <v>32305</v>
      </c>
      <c r="M7" s="14">
        <v>15365</v>
      </c>
      <c r="N7" s="17">
        <v>16940</v>
      </c>
      <c r="O7" s="6">
        <v>70</v>
      </c>
      <c r="P7" s="5">
        <v>766</v>
      </c>
      <c r="Q7" s="9">
        <v>389</v>
      </c>
      <c r="R7" s="9">
        <v>377</v>
      </c>
      <c r="S7" s="11">
        <v>53620</v>
      </c>
      <c r="T7" s="14">
        <v>27230</v>
      </c>
      <c r="U7" s="17">
        <v>26390</v>
      </c>
      <c r="W7" s="21" t="s">
        <v>21</v>
      </c>
      <c r="X7" s="4">
        <f>SUM(B24+B30+B36+B42+I6+I12+I18+I24+I30+I36)</f>
        <v>53066</v>
      </c>
      <c r="Y7" s="23">
        <f>AVERAGE(X7/(B5-P47))</f>
        <v>0.64545399258042935</v>
      </c>
    </row>
    <row r="8" spans="1:25" ht="15" customHeight="1">
      <c r="A8" s="6">
        <v>1</v>
      </c>
      <c r="B8" s="5">
        <v>489</v>
      </c>
      <c r="C8" s="9">
        <v>261</v>
      </c>
      <c r="D8" s="9">
        <v>228</v>
      </c>
      <c r="E8" s="11">
        <v>489</v>
      </c>
      <c r="F8" s="14">
        <v>261</v>
      </c>
      <c r="G8" s="17">
        <v>228</v>
      </c>
      <c r="H8" s="6">
        <v>36</v>
      </c>
      <c r="I8" s="5">
        <v>909</v>
      </c>
      <c r="J8" s="9">
        <v>425</v>
      </c>
      <c r="K8" s="9">
        <v>484</v>
      </c>
      <c r="L8" s="11">
        <v>32724</v>
      </c>
      <c r="M8" s="14">
        <v>15300</v>
      </c>
      <c r="N8" s="17">
        <v>17424</v>
      </c>
      <c r="O8" s="6">
        <v>71</v>
      </c>
      <c r="P8" s="5">
        <v>732</v>
      </c>
      <c r="Q8" s="9">
        <v>350</v>
      </c>
      <c r="R8" s="9">
        <v>382</v>
      </c>
      <c r="S8" s="11">
        <v>51972</v>
      </c>
      <c r="T8" s="14">
        <v>24850</v>
      </c>
      <c r="U8" s="17">
        <v>27122</v>
      </c>
      <c r="W8" s="21" t="s">
        <v>3</v>
      </c>
      <c r="X8" s="4">
        <f>SUM(I42+P6+P12+P18+P24+P30+P36+P42)</f>
        <v>19745</v>
      </c>
      <c r="Y8" s="23">
        <f>AVERAGE(X8/(B5-P47))</f>
        <v>0.24016298728942406</v>
      </c>
    </row>
    <row r="9" spans="1:25" ht="15" customHeight="1">
      <c r="A9" s="6">
        <v>2</v>
      </c>
      <c r="B9" s="5">
        <v>533</v>
      </c>
      <c r="C9" s="9">
        <v>272</v>
      </c>
      <c r="D9" s="9">
        <v>261</v>
      </c>
      <c r="E9" s="11">
        <v>1066</v>
      </c>
      <c r="F9" s="14">
        <v>544</v>
      </c>
      <c r="G9" s="17">
        <v>522</v>
      </c>
      <c r="H9" s="6">
        <v>37</v>
      </c>
      <c r="I9" s="5">
        <v>1001</v>
      </c>
      <c r="J9" s="9">
        <v>503</v>
      </c>
      <c r="K9" s="9">
        <v>498</v>
      </c>
      <c r="L9" s="11">
        <v>37037</v>
      </c>
      <c r="M9" s="14">
        <v>18611</v>
      </c>
      <c r="N9" s="17">
        <v>18426</v>
      </c>
      <c r="O9" s="6">
        <v>72</v>
      </c>
      <c r="P9" s="5">
        <v>708</v>
      </c>
      <c r="Q9" s="9">
        <v>337</v>
      </c>
      <c r="R9" s="9">
        <v>371</v>
      </c>
      <c r="S9" s="11">
        <v>50976</v>
      </c>
      <c r="T9" s="14">
        <v>24264</v>
      </c>
      <c r="U9" s="17">
        <v>26712</v>
      </c>
      <c r="W9" s="3"/>
      <c r="X9" s="3"/>
      <c r="Y9" s="23">
        <v>1</v>
      </c>
    </row>
    <row r="10" spans="1:25" ht="15" customHeight="1">
      <c r="A10" s="6">
        <v>3</v>
      </c>
      <c r="B10" s="5">
        <v>558</v>
      </c>
      <c r="C10" s="9">
        <v>259</v>
      </c>
      <c r="D10" s="9">
        <v>299</v>
      </c>
      <c r="E10" s="11">
        <v>1674</v>
      </c>
      <c r="F10" s="14">
        <v>777</v>
      </c>
      <c r="G10" s="17">
        <v>897</v>
      </c>
      <c r="H10" s="6">
        <v>38</v>
      </c>
      <c r="I10" s="5">
        <v>1014</v>
      </c>
      <c r="J10" s="9">
        <v>499</v>
      </c>
      <c r="K10" s="9">
        <v>515</v>
      </c>
      <c r="L10" s="11">
        <v>38532</v>
      </c>
      <c r="M10" s="14">
        <v>18962</v>
      </c>
      <c r="N10" s="17">
        <v>19570</v>
      </c>
      <c r="O10" s="6">
        <v>73</v>
      </c>
      <c r="P10" s="5">
        <v>709</v>
      </c>
      <c r="Q10" s="9">
        <v>342</v>
      </c>
      <c r="R10" s="9">
        <v>367</v>
      </c>
      <c r="S10" s="11">
        <v>51757</v>
      </c>
      <c r="T10" s="14">
        <v>24966</v>
      </c>
      <c r="U10" s="17">
        <v>26791</v>
      </c>
    </row>
    <row r="11" spans="1:25" ht="15" customHeight="1">
      <c r="A11" s="6">
        <v>4</v>
      </c>
      <c r="B11" s="5">
        <v>525</v>
      </c>
      <c r="C11" s="9">
        <v>278</v>
      </c>
      <c r="D11" s="9">
        <v>247</v>
      </c>
      <c r="E11" s="11">
        <v>2100</v>
      </c>
      <c r="F11" s="14">
        <v>1112</v>
      </c>
      <c r="G11" s="17">
        <v>988</v>
      </c>
      <c r="H11" s="6">
        <v>39</v>
      </c>
      <c r="I11" s="5">
        <v>1003</v>
      </c>
      <c r="J11" s="9">
        <v>478</v>
      </c>
      <c r="K11" s="9">
        <v>525</v>
      </c>
      <c r="L11" s="11">
        <v>39117</v>
      </c>
      <c r="M11" s="14">
        <v>18642</v>
      </c>
      <c r="N11" s="17">
        <v>20475</v>
      </c>
      <c r="O11" s="6">
        <v>74</v>
      </c>
      <c r="P11" s="5">
        <v>765</v>
      </c>
      <c r="Q11" s="9">
        <v>357</v>
      </c>
      <c r="R11" s="9">
        <v>408</v>
      </c>
      <c r="S11" s="11">
        <v>56610</v>
      </c>
      <c r="T11" s="14">
        <v>26418</v>
      </c>
      <c r="U11" s="17">
        <v>30192</v>
      </c>
    </row>
    <row r="12" spans="1:25" ht="15" customHeight="1">
      <c r="A12" s="5" t="s">
        <v>27</v>
      </c>
      <c r="B12" s="5">
        <v>3346</v>
      </c>
      <c r="C12" s="5">
        <v>1743</v>
      </c>
      <c r="D12" s="5">
        <v>1603</v>
      </c>
      <c r="E12" s="11">
        <v>23746</v>
      </c>
      <c r="F12" s="13">
        <v>12438</v>
      </c>
      <c r="G12" s="16">
        <v>11308</v>
      </c>
      <c r="H12" s="5" t="s">
        <v>4</v>
      </c>
      <c r="I12" s="5">
        <v>5567</v>
      </c>
      <c r="J12" s="5">
        <v>2720</v>
      </c>
      <c r="K12" s="5">
        <v>2847</v>
      </c>
      <c r="L12" s="11">
        <v>234105</v>
      </c>
      <c r="M12" s="13">
        <v>114436</v>
      </c>
      <c r="N12" s="16">
        <v>119669</v>
      </c>
      <c r="O12" s="5" t="s">
        <v>46</v>
      </c>
      <c r="P12" s="5">
        <v>4443</v>
      </c>
      <c r="Q12" s="5">
        <v>2015</v>
      </c>
      <c r="R12" s="5">
        <v>2428</v>
      </c>
      <c r="S12" s="11">
        <v>342345</v>
      </c>
      <c r="T12" s="13">
        <v>155138</v>
      </c>
      <c r="U12" s="16">
        <v>187207</v>
      </c>
    </row>
    <row r="13" spans="1:25" ht="15" customHeight="1">
      <c r="A13" s="6">
        <v>5</v>
      </c>
      <c r="B13" s="5">
        <v>600</v>
      </c>
      <c r="C13" s="9">
        <v>306</v>
      </c>
      <c r="D13" s="9">
        <v>294</v>
      </c>
      <c r="E13" s="11">
        <v>3000</v>
      </c>
      <c r="F13" s="14">
        <v>1530</v>
      </c>
      <c r="G13" s="17">
        <v>1470</v>
      </c>
      <c r="H13" s="6">
        <v>40</v>
      </c>
      <c r="I13" s="5">
        <v>1032</v>
      </c>
      <c r="J13" s="9">
        <v>487</v>
      </c>
      <c r="K13" s="9">
        <v>545</v>
      </c>
      <c r="L13" s="11">
        <v>41280</v>
      </c>
      <c r="M13" s="14">
        <v>19480</v>
      </c>
      <c r="N13" s="17">
        <v>21800</v>
      </c>
      <c r="O13" s="6">
        <v>75</v>
      </c>
      <c r="P13" s="5">
        <v>796</v>
      </c>
      <c r="Q13" s="9">
        <v>390</v>
      </c>
      <c r="R13" s="9">
        <v>406</v>
      </c>
      <c r="S13" s="11">
        <v>59700</v>
      </c>
      <c r="T13" s="14">
        <v>29250</v>
      </c>
      <c r="U13" s="17">
        <v>30450</v>
      </c>
    </row>
    <row r="14" spans="1:25" ht="15" customHeight="1">
      <c r="A14" s="6">
        <v>6</v>
      </c>
      <c r="B14" s="5">
        <v>655</v>
      </c>
      <c r="C14" s="9">
        <v>327</v>
      </c>
      <c r="D14" s="9">
        <v>328</v>
      </c>
      <c r="E14" s="11">
        <v>3930</v>
      </c>
      <c r="F14" s="14">
        <v>1962</v>
      </c>
      <c r="G14" s="17">
        <v>1968</v>
      </c>
      <c r="H14" s="6">
        <v>41</v>
      </c>
      <c r="I14" s="5">
        <v>1105</v>
      </c>
      <c r="J14" s="9">
        <v>532</v>
      </c>
      <c r="K14" s="9">
        <v>573</v>
      </c>
      <c r="L14" s="11">
        <v>45305</v>
      </c>
      <c r="M14" s="14">
        <v>21812</v>
      </c>
      <c r="N14" s="17">
        <v>23493</v>
      </c>
      <c r="O14" s="6">
        <v>76</v>
      </c>
      <c r="P14" s="5">
        <v>877</v>
      </c>
      <c r="Q14" s="9">
        <v>407</v>
      </c>
      <c r="R14" s="9">
        <v>470</v>
      </c>
      <c r="S14" s="11">
        <v>66652</v>
      </c>
      <c r="T14" s="14">
        <v>30932</v>
      </c>
      <c r="U14" s="17">
        <v>35720</v>
      </c>
    </row>
    <row r="15" spans="1:25" ht="15" customHeight="1">
      <c r="A15" s="6">
        <v>7</v>
      </c>
      <c r="B15" s="5">
        <v>654</v>
      </c>
      <c r="C15" s="9">
        <v>337</v>
      </c>
      <c r="D15" s="9">
        <v>317</v>
      </c>
      <c r="E15" s="11">
        <v>4578</v>
      </c>
      <c r="F15" s="14">
        <v>2359</v>
      </c>
      <c r="G15" s="17">
        <v>2219</v>
      </c>
      <c r="H15" s="6">
        <v>42</v>
      </c>
      <c r="I15" s="5">
        <v>1107</v>
      </c>
      <c r="J15" s="9">
        <v>565</v>
      </c>
      <c r="K15" s="9">
        <v>542</v>
      </c>
      <c r="L15" s="11">
        <v>46494</v>
      </c>
      <c r="M15" s="14">
        <v>23730</v>
      </c>
      <c r="N15" s="17">
        <v>22764</v>
      </c>
      <c r="O15" s="6">
        <v>77</v>
      </c>
      <c r="P15" s="5">
        <v>952</v>
      </c>
      <c r="Q15" s="9">
        <v>426</v>
      </c>
      <c r="R15" s="9">
        <v>526</v>
      </c>
      <c r="S15" s="11">
        <v>73304</v>
      </c>
      <c r="T15" s="14">
        <v>32802</v>
      </c>
      <c r="U15" s="17">
        <v>40502</v>
      </c>
    </row>
    <row r="16" spans="1:25" ht="15" customHeight="1">
      <c r="A16" s="6">
        <v>8</v>
      </c>
      <c r="B16" s="5">
        <v>695</v>
      </c>
      <c r="C16" s="9">
        <v>370</v>
      </c>
      <c r="D16" s="9">
        <v>325</v>
      </c>
      <c r="E16" s="11">
        <v>5560</v>
      </c>
      <c r="F16" s="14">
        <v>2960</v>
      </c>
      <c r="G16" s="17">
        <v>2600</v>
      </c>
      <c r="H16" s="6">
        <v>43</v>
      </c>
      <c r="I16" s="5">
        <v>1186</v>
      </c>
      <c r="J16" s="9">
        <v>570</v>
      </c>
      <c r="K16" s="9">
        <v>616</v>
      </c>
      <c r="L16" s="11">
        <v>50998</v>
      </c>
      <c r="M16" s="14">
        <v>24510</v>
      </c>
      <c r="N16" s="17">
        <v>26488</v>
      </c>
      <c r="O16" s="6">
        <v>78</v>
      </c>
      <c r="P16" s="5">
        <v>933</v>
      </c>
      <c r="Q16" s="9">
        <v>414</v>
      </c>
      <c r="R16" s="9">
        <v>519</v>
      </c>
      <c r="S16" s="11">
        <v>72774</v>
      </c>
      <c r="T16" s="14">
        <v>32292</v>
      </c>
      <c r="U16" s="17">
        <v>40482</v>
      </c>
    </row>
    <row r="17" spans="1:21" ht="15" customHeight="1">
      <c r="A17" s="6">
        <v>9</v>
      </c>
      <c r="B17" s="5">
        <v>742</v>
      </c>
      <c r="C17" s="9">
        <v>403</v>
      </c>
      <c r="D17" s="9">
        <v>339</v>
      </c>
      <c r="E17" s="11">
        <v>6678</v>
      </c>
      <c r="F17" s="14">
        <v>3627</v>
      </c>
      <c r="G17" s="17">
        <v>3051</v>
      </c>
      <c r="H17" s="6">
        <v>44</v>
      </c>
      <c r="I17" s="5">
        <v>1137</v>
      </c>
      <c r="J17" s="9">
        <v>566</v>
      </c>
      <c r="K17" s="9">
        <v>571</v>
      </c>
      <c r="L17" s="11">
        <v>50028</v>
      </c>
      <c r="M17" s="14">
        <v>24904</v>
      </c>
      <c r="N17" s="17">
        <v>25124</v>
      </c>
      <c r="O17" s="6">
        <v>79</v>
      </c>
      <c r="P17" s="5">
        <v>885</v>
      </c>
      <c r="Q17" s="9">
        <v>378</v>
      </c>
      <c r="R17" s="9">
        <v>507</v>
      </c>
      <c r="S17" s="11">
        <v>69915</v>
      </c>
      <c r="T17" s="14">
        <v>29862</v>
      </c>
      <c r="U17" s="17">
        <v>40053</v>
      </c>
    </row>
    <row r="18" spans="1:21" ht="15" customHeight="1">
      <c r="A18" s="5" t="s">
        <v>25</v>
      </c>
      <c r="B18" s="5">
        <v>3426</v>
      </c>
      <c r="C18" s="5">
        <v>1749</v>
      </c>
      <c r="D18" s="5">
        <v>1677</v>
      </c>
      <c r="E18" s="11">
        <v>41083</v>
      </c>
      <c r="F18" s="13">
        <v>20959</v>
      </c>
      <c r="G18" s="16">
        <v>20124</v>
      </c>
      <c r="H18" s="5" t="s">
        <v>5</v>
      </c>
      <c r="I18" s="5">
        <v>6138</v>
      </c>
      <c r="J18" s="5">
        <v>3159</v>
      </c>
      <c r="K18" s="5">
        <v>2979</v>
      </c>
      <c r="L18" s="11">
        <v>288747</v>
      </c>
      <c r="M18" s="13">
        <v>148713</v>
      </c>
      <c r="N18" s="16">
        <v>140034</v>
      </c>
      <c r="O18" s="5" t="s">
        <v>30</v>
      </c>
      <c r="P18" s="5">
        <v>3238</v>
      </c>
      <c r="Q18" s="5">
        <v>1303</v>
      </c>
      <c r="R18" s="5">
        <v>1935</v>
      </c>
      <c r="S18" s="11">
        <v>265773</v>
      </c>
      <c r="T18" s="13">
        <v>106874</v>
      </c>
      <c r="U18" s="16">
        <v>158899</v>
      </c>
    </row>
    <row r="19" spans="1:21" ht="15" customHeight="1">
      <c r="A19" s="6">
        <v>10</v>
      </c>
      <c r="B19" s="5">
        <v>661</v>
      </c>
      <c r="C19" s="9">
        <v>356</v>
      </c>
      <c r="D19" s="9">
        <v>305</v>
      </c>
      <c r="E19" s="11">
        <v>6610</v>
      </c>
      <c r="F19" s="14">
        <v>3560</v>
      </c>
      <c r="G19" s="17">
        <v>3050</v>
      </c>
      <c r="H19" s="6">
        <v>45</v>
      </c>
      <c r="I19" s="5">
        <v>1174</v>
      </c>
      <c r="J19" s="9">
        <v>578</v>
      </c>
      <c r="K19" s="9">
        <v>596</v>
      </c>
      <c r="L19" s="11">
        <v>52830</v>
      </c>
      <c r="M19" s="14">
        <v>26010</v>
      </c>
      <c r="N19" s="17">
        <v>26820</v>
      </c>
      <c r="O19" s="6">
        <v>80</v>
      </c>
      <c r="P19" s="5">
        <v>564</v>
      </c>
      <c r="Q19" s="9">
        <v>251</v>
      </c>
      <c r="R19" s="9">
        <v>313</v>
      </c>
      <c r="S19" s="11">
        <v>45120</v>
      </c>
      <c r="T19" s="14">
        <v>20080</v>
      </c>
      <c r="U19" s="17">
        <v>25040</v>
      </c>
    </row>
    <row r="20" spans="1:21" ht="15" customHeight="1">
      <c r="A20" s="6">
        <v>11</v>
      </c>
      <c r="B20" s="5">
        <v>715</v>
      </c>
      <c r="C20" s="9">
        <v>356</v>
      </c>
      <c r="D20" s="9">
        <v>359</v>
      </c>
      <c r="E20" s="11">
        <v>7865</v>
      </c>
      <c r="F20" s="14">
        <v>3916</v>
      </c>
      <c r="G20" s="17">
        <v>3949</v>
      </c>
      <c r="H20" s="6">
        <v>46</v>
      </c>
      <c r="I20" s="5">
        <v>1195</v>
      </c>
      <c r="J20" s="9">
        <v>619</v>
      </c>
      <c r="K20" s="9">
        <v>576</v>
      </c>
      <c r="L20" s="11">
        <v>54970</v>
      </c>
      <c r="M20" s="14">
        <v>28474</v>
      </c>
      <c r="N20" s="17">
        <v>26496</v>
      </c>
      <c r="O20" s="6">
        <v>81</v>
      </c>
      <c r="P20" s="5">
        <v>617</v>
      </c>
      <c r="Q20" s="9">
        <v>243</v>
      </c>
      <c r="R20" s="9">
        <v>374</v>
      </c>
      <c r="S20" s="11">
        <v>49977</v>
      </c>
      <c r="T20" s="14">
        <v>19683</v>
      </c>
      <c r="U20" s="17">
        <v>30294</v>
      </c>
    </row>
    <row r="21" spans="1:21" ht="15" customHeight="1">
      <c r="A21" s="6">
        <v>12</v>
      </c>
      <c r="B21" s="5">
        <v>701</v>
      </c>
      <c r="C21" s="9">
        <v>343</v>
      </c>
      <c r="D21" s="9">
        <v>358</v>
      </c>
      <c r="E21" s="11">
        <v>8412</v>
      </c>
      <c r="F21" s="14">
        <v>4116</v>
      </c>
      <c r="G21" s="17">
        <v>4296</v>
      </c>
      <c r="H21" s="6">
        <v>47</v>
      </c>
      <c r="I21" s="5">
        <v>1229</v>
      </c>
      <c r="J21" s="9">
        <v>623</v>
      </c>
      <c r="K21" s="9">
        <v>606</v>
      </c>
      <c r="L21" s="11">
        <v>57763</v>
      </c>
      <c r="M21" s="14">
        <v>29281</v>
      </c>
      <c r="N21" s="17">
        <v>28482</v>
      </c>
      <c r="O21" s="6">
        <v>82</v>
      </c>
      <c r="P21" s="5">
        <v>728</v>
      </c>
      <c r="Q21" s="9">
        <v>291</v>
      </c>
      <c r="R21" s="9">
        <v>437</v>
      </c>
      <c r="S21" s="11">
        <v>59696</v>
      </c>
      <c r="T21" s="14">
        <v>23862</v>
      </c>
      <c r="U21" s="17">
        <v>35834</v>
      </c>
    </row>
    <row r="22" spans="1:21" ht="15" customHeight="1">
      <c r="A22" s="6">
        <v>13</v>
      </c>
      <c r="B22" s="5">
        <v>690</v>
      </c>
      <c r="C22" s="9">
        <v>349</v>
      </c>
      <c r="D22" s="9">
        <v>341</v>
      </c>
      <c r="E22" s="11">
        <v>8970</v>
      </c>
      <c r="F22" s="14">
        <v>4537</v>
      </c>
      <c r="G22" s="17">
        <v>4433</v>
      </c>
      <c r="H22" s="6">
        <v>48</v>
      </c>
      <c r="I22" s="5">
        <v>1276</v>
      </c>
      <c r="J22" s="9">
        <v>663</v>
      </c>
      <c r="K22" s="9">
        <v>613</v>
      </c>
      <c r="L22" s="11">
        <v>61248</v>
      </c>
      <c r="M22" s="14">
        <v>31824</v>
      </c>
      <c r="N22" s="17">
        <v>29424</v>
      </c>
      <c r="O22" s="6">
        <v>83</v>
      </c>
      <c r="P22" s="5">
        <v>656</v>
      </c>
      <c r="Q22" s="9">
        <v>263</v>
      </c>
      <c r="R22" s="9">
        <v>393</v>
      </c>
      <c r="S22" s="11">
        <v>54448</v>
      </c>
      <c r="T22" s="14">
        <v>21829</v>
      </c>
      <c r="U22" s="17">
        <v>32619</v>
      </c>
    </row>
    <row r="23" spans="1:21" ht="15" customHeight="1">
      <c r="A23" s="6">
        <v>14</v>
      </c>
      <c r="B23" s="5">
        <v>659</v>
      </c>
      <c r="C23" s="9">
        <v>345</v>
      </c>
      <c r="D23" s="9">
        <v>314</v>
      </c>
      <c r="E23" s="11">
        <v>9226</v>
      </c>
      <c r="F23" s="14">
        <v>4830</v>
      </c>
      <c r="G23" s="17">
        <v>4396</v>
      </c>
      <c r="H23" s="6">
        <v>49</v>
      </c>
      <c r="I23" s="5">
        <v>1264</v>
      </c>
      <c r="J23" s="9">
        <v>676</v>
      </c>
      <c r="K23" s="9">
        <v>588</v>
      </c>
      <c r="L23" s="11">
        <v>61936</v>
      </c>
      <c r="M23" s="14">
        <v>33124</v>
      </c>
      <c r="N23" s="17">
        <v>28812</v>
      </c>
      <c r="O23" s="6">
        <v>84</v>
      </c>
      <c r="P23" s="5">
        <v>673</v>
      </c>
      <c r="Q23" s="9">
        <v>255</v>
      </c>
      <c r="R23" s="9">
        <v>418</v>
      </c>
      <c r="S23" s="11">
        <v>56532</v>
      </c>
      <c r="T23" s="14">
        <v>21420</v>
      </c>
      <c r="U23" s="17">
        <v>35112</v>
      </c>
    </row>
    <row r="24" spans="1:21" ht="15" customHeight="1">
      <c r="A24" s="5" t="s">
        <v>7</v>
      </c>
      <c r="B24" s="5">
        <v>3276</v>
      </c>
      <c r="C24" s="5">
        <v>1692</v>
      </c>
      <c r="D24" s="5">
        <v>1584</v>
      </c>
      <c r="E24" s="11">
        <v>55875</v>
      </c>
      <c r="F24" s="13">
        <v>28926</v>
      </c>
      <c r="G24" s="16">
        <v>26949</v>
      </c>
      <c r="H24" s="5" t="s">
        <v>12</v>
      </c>
      <c r="I24" s="5">
        <v>6627</v>
      </c>
      <c r="J24" s="5">
        <v>3288</v>
      </c>
      <c r="K24" s="5">
        <v>3339</v>
      </c>
      <c r="L24" s="11">
        <v>344797</v>
      </c>
      <c r="M24" s="13">
        <v>171076</v>
      </c>
      <c r="N24" s="16">
        <v>173721</v>
      </c>
      <c r="O24" s="5" t="s">
        <v>17</v>
      </c>
      <c r="P24" s="5">
        <v>2405</v>
      </c>
      <c r="Q24" s="5">
        <v>871</v>
      </c>
      <c r="R24" s="5">
        <v>1534</v>
      </c>
      <c r="S24" s="11">
        <v>208782</v>
      </c>
      <c r="T24" s="13">
        <v>75539</v>
      </c>
      <c r="U24" s="16">
        <v>133243</v>
      </c>
    </row>
    <row r="25" spans="1:21" ht="15" customHeight="1">
      <c r="A25" s="6">
        <v>15</v>
      </c>
      <c r="B25" s="5">
        <v>635</v>
      </c>
      <c r="C25" s="9">
        <v>311</v>
      </c>
      <c r="D25" s="9">
        <v>324</v>
      </c>
      <c r="E25" s="11">
        <v>9525</v>
      </c>
      <c r="F25" s="14">
        <v>4665</v>
      </c>
      <c r="G25" s="17">
        <v>4860</v>
      </c>
      <c r="H25" s="6">
        <v>50</v>
      </c>
      <c r="I25" s="5">
        <v>1290</v>
      </c>
      <c r="J25" s="9">
        <v>646</v>
      </c>
      <c r="K25" s="9">
        <v>644</v>
      </c>
      <c r="L25" s="11">
        <v>64500</v>
      </c>
      <c r="M25" s="14">
        <v>32300</v>
      </c>
      <c r="N25" s="17">
        <v>32200</v>
      </c>
      <c r="O25" s="6">
        <v>85</v>
      </c>
      <c r="P25" s="5">
        <v>597</v>
      </c>
      <c r="Q25" s="9">
        <v>237</v>
      </c>
      <c r="R25" s="9">
        <v>360</v>
      </c>
      <c r="S25" s="11">
        <v>50745</v>
      </c>
      <c r="T25" s="14">
        <v>20145</v>
      </c>
      <c r="U25" s="17">
        <v>30600</v>
      </c>
    </row>
    <row r="26" spans="1:21" ht="15" customHeight="1">
      <c r="A26" s="6">
        <v>16</v>
      </c>
      <c r="B26" s="5">
        <v>623</v>
      </c>
      <c r="C26" s="9">
        <v>327</v>
      </c>
      <c r="D26" s="9">
        <v>296</v>
      </c>
      <c r="E26" s="11">
        <v>9968</v>
      </c>
      <c r="F26" s="14">
        <v>5232</v>
      </c>
      <c r="G26" s="17">
        <v>4736</v>
      </c>
      <c r="H26" s="6">
        <v>51</v>
      </c>
      <c r="I26" s="5">
        <v>1291</v>
      </c>
      <c r="J26" s="9">
        <v>624</v>
      </c>
      <c r="K26" s="9">
        <v>667</v>
      </c>
      <c r="L26" s="11">
        <v>65841</v>
      </c>
      <c r="M26" s="14">
        <v>31824</v>
      </c>
      <c r="N26" s="17">
        <v>34017</v>
      </c>
      <c r="O26" s="6">
        <v>86</v>
      </c>
      <c r="P26" s="5">
        <v>512</v>
      </c>
      <c r="Q26" s="9">
        <v>188</v>
      </c>
      <c r="R26" s="9">
        <v>324</v>
      </c>
      <c r="S26" s="11">
        <v>44032</v>
      </c>
      <c r="T26" s="14">
        <v>16168</v>
      </c>
      <c r="U26" s="17">
        <v>27864</v>
      </c>
    </row>
    <row r="27" spans="1:21" ht="15" customHeight="1">
      <c r="A27" s="6">
        <v>17</v>
      </c>
      <c r="B27" s="5">
        <v>626</v>
      </c>
      <c r="C27" s="9">
        <v>309</v>
      </c>
      <c r="D27" s="9">
        <v>317</v>
      </c>
      <c r="E27" s="11">
        <v>10642</v>
      </c>
      <c r="F27" s="14">
        <v>5253</v>
      </c>
      <c r="G27" s="17">
        <v>5389</v>
      </c>
      <c r="H27" s="6">
        <v>52</v>
      </c>
      <c r="I27" s="5">
        <v>1327</v>
      </c>
      <c r="J27" s="9">
        <v>674</v>
      </c>
      <c r="K27" s="9">
        <v>653</v>
      </c>
      <c r="L27" s="11">
        <v>69004</v>
      </c>
      <c r="M27" s="14">
        <v>35048</v>
      </c>
      <c r="N27" s="17">
        <v>33956</v>
      </c>
      <c r="O27" s="6">
        <v>87</v>
      </c>
      <c r="P27" s="5">
        <v>447</v>
      </c>
      <c r="Q27" s="9">
        <v>157</v>
      </c>
      <c r="R27" s="9">
        <v>290</v>
      </c>
      <c r="S27" s="11">
        <v>38889</v>
      </c>
      <c r="T27" s="14">
        <v>13659</v>
      </c>
      <c r="U27" s="17">
        <v>25230</v>
      </c>
    </row>
    <row r="28" spans="1:21" ht="15" customHeight="1">
      <c r="A28" s="6">
        <v>18</v>
      </c>
      <c r="B28" s="5">
        <v>708</v>
      </c>
      <c r="C28" s="9">
        <v>379</v>
      </c>
      <c r="D28" s="9">
        <v>329</v>
      </c>
      <c r="E28" s="11">
        <v>12744</v>
      </c>
      <c r="F28" s="14">
        <v>6822</v>
      </c>
      <c r="G28" s="17">
        <v>5922</v>
      </c>
      <c r="H28" s="6">
        <v>53</v>
      </c>
      <c r="I28" s="5">
        <v>1374</v>
      </c>
      <c r="J28" s="9">
        <v>672</v>
      </c>
      <c r="K28" s="9">
        <v>702</v>
      </c>
      <c r="L28" s="11">
        <v>72822</v>
      </c>
      <c r="M28" s="14">
        <v>35616</v>
      </c>
      <c r="N28" s="17">
        <v>37206</v>
      </c>
      <c r="O28" s="6">
        <v>88</v>
      </c>
      <c r="P28" s="5">
        <v>445</v>
      </c>
      <c r="Q28" s="9">
        <v>154</v>
      </c>
      <c r="R28" s="9">
        <v>291</v>
      </c>
      <c r="S28" s="11">
        <v>39160</v>
      </c>
      <c r="T28" s="14">
        <v>13552</v>
      </c>
      <c r="U28" s="17">
        <v>25608</v>
      </c>
    </row>
    <row r="29" spans="1:21" ht="15" customHeight="1">
      <c r="A29" s="6">
        <v>19</v>
      </c>
      <c r="B29" s="5">
        <v>684</v>
      </c>
      <c r="C29" s="9">
        <v>366</v>
      </c>
      <c r="D29" s="9">
        <v>318</v>
      </c>
      <c r="E29" s="11">
        <v>12996</v>
      </c>
      <c r="F29" s="14">
        <v>6954</v>
      </c>
      <c r="G29" s="17">
        <v>6042</v>
      </c>
      <c r="H29" s="6">
        <v>54</v>
      </c>
      <c r="I29" s="5">
        <v>1345</v>
      </c>
      <c r="J29" s="9">
        <v>672</v>
      </c>
      <c r="K29" s="9">
        <v>673</v>
      </c>
      <c r="L29" s="11">
        <v>72630</v>
      </c>
      <c r="M29" s="14">
        <v>36288</v>
      </c>
      <c r="N29" s="17">
        <v>36342</v>
      </c>
      <c r="O29" s="6">
        <v>89</v>
      </c>
      <c r="P29" s="5">
        <v>404</v>
      </c>
      <c r="Q29" s="9">
        <v>135</v>
      </c>
      <c r="R29" s="9">
        <v>269</v>
      </c>
      <c r="S29" s="11">
        <v>35956</v>
      </c>
      <c r="T29" s="14">
        <v>12015</v>
      </c>
      <c r="U29" s="17">
        <v>23941</v>
      </c>
    </row>
    <row r="30" spans="1:21" ht="15" customHeight="1">
      <c r="A30" s="5" t="s">
        <v>39</v>
      </c>
      <c r="B30" s="5">
        <v>4438</v>
      </c>
      <c r="C30" s="5">
        <v>2214</v>
      </c>
      <c r="D30" s="5">
        <v>2224</v>
      </c>
      <c r="E30" s="11">
        <v>98246</v>
      </c>
      <c r="F30" s="13">
        <v>48978</v>
      </c>
      <c r="G30" s="16">
        <v>49268</v>
      </c>
      <c r="H30" s="5" t="s">
        <v>23</v>
      </c>
      <c r="I30" s="5">
        <v>6468</v>
      </c>
      <c r="J30" s="5">
        <v>3250</v>
      </c>
      <c r="K30" s="5">
        <v>3218</v>
      </c>
      <c r="L30" s="11">
        <v>368349</v>
      </c>
      <c r="M30" s="13">
        <v>185182</v>
      </c>
      <c r="N30" s="16">
        <v>183167</v>
      </c>
      <c r="O30" s="5" t="s">
        <v>48</v>
      </c>
      <c r="P30" s="5">
        <v>1350</v>
      </c>
      <c r="Q30" s="5">
        <v>416</v>
      </c>
      <c r="R30" s="5">
        <v>934</v>
      </c>
      <c r="S30" s="11">
        <v>123698</v>
      </c>
      <c r="T30" s="13">
        <v>38095</v>
      </c>
      <c r="U30" s="16">
        <v>85603</v>
      </c>
    </row>
    <row r="31" spans="1:21" ht="15" customHeight="1">
      <c r="A31" s="6">
        <v>20</v>
      </c>
      <c r="B31" s="5">
        <v>749</v>
      </c>
      <c r="C31" s="9">
        <v>395</v>
      </c>
      <c r="D31" s="9">
        <v>354</v>
      </c>
      <c r="E31" s="11">
        <v>14980</v>
      </c>
      <c r="F31" s="14">
        <v>7900</v>
      </c>
      <c r="G31" s="17">
        <v>7080</v>
      </c>
      <c r="H31" s="6">
        <v>55</v>
      </c>
      <c r="I31" s="5">
        <v>1303</v>
      </c>
      <c r="J31" s="9">
        <v>634</v>
      </c>
      <c r="K31" s="9">
        <v>669</v>
      </c>
      <c r="L31" s="11">
        <v>71665</v>
      </c>
      <c r="M31" s="14">
        <v>34870</v>
      </c>
      <c r="N31" s="17">
        <v>36795</v>
      </c>
      <c r="O31" s="6">
        <v>90</v>
      </c>
      <c r="P31" s="5">
        <v>375</v>
      </c>
      <c r="Q31" s="9">
        <v>121</v>
      </c>
      <c r="R31" s="9">
        <v>254</v>
      </c>
      <c r="S31" s="11">
        <v>33750</v>
      </c>
      <c r="T31" s="14">
        <v>10890</v>
      </c>
      <c r="U31" s="17">
        <v>22860</v>
      </c>
    </row>
    <row r="32" spans="1:21" ht="15" customHeight="1">
      <c r="A32" s="6">
        <v>21</v>
      </c>
      <c r="B32" s="5">
        <v>811</v>
      </c>
      <c r="C32" s="9">
        <v>405</v>
      </c>
      <c r="D32" s="9">
        <v>406</v>
      </c>
      <c r="E32" s="11">
        <v>17031</v>
      </c>
      <c r="F32" s="14">
        <v>8505</v>
      </c>
      <c r="G32" s="17">
        <v>8526</v>
      </c>
      <c r="H32" s="6">
        <v>56</v>
      </c>
      <c r="I32" s="5">
        <v>1358</v>
      </c>
      <c r="J32" s="9">
        <v>662</v>
      </c>
      <c r="K32" s="9">
        <v>696</v>
      </c>
      <c r="L32" s="11">
        <v>76048</v>
      </c>
      <c r="M32" s="14">
        <v>37072</v>
      </c>
      <c r="N32" s="17">
        <v>38976</v>
      </c>
      <c r="O32" s="6">
        <v>91</v>
      </c>
      <c r="P32" s="5">
        <v>319</v>
      </c>
      <c r="Q32" s="9">
        <v>98</v>
      </c>
      <c r="R32" s="9">
        <v>221</v>
      </c>
      <c r="S32" s="11">
        <v>29029</v>
      </c>
      <c r="T32" s="14">
        <v>8918</v>
      </c>
      <c r="U32" s="17">
        <v>20111</v>
      </c>
    </row>
    <row r="33" spans="1:21" ht="15" customHeight="1">
      <c r="A33" s="6">
        <v>22</v>
      </c>
      <c r="B33" s="5">
        <v>922</v>
      </c>
      <c r="C33" s="9">
        <v>452</v>
      </c>
      <c r="D33" s="9">
        <v>470</v>
      </c>
      <c r="E33" s="11">
        <v>20284</v>
      </c>
      <c r="F33" s="14">
        <v>9944</v>
      </c>
      <c r="G33" s="17">
        <v>10340</v>
      </c>
      <c r="H33" s="6">
        <v>57</v>
      </c>
      <c r="I33" s="5">
        <v>1343</v>
      </c>
      <c r="J33" s="9">
        <v>699</v>
      </c>
      <c r="K33" s="9">
        <v>644</v>
      </c>
      <c r="L33" s="11">
        <v>76551</v>
      </c>
      <c r="M33" s="14">
        <v>39843</v>
      </c>
      <c r="N33" s="17">
        <v>36708</v>
      </c>
      <c r="O33" s="6">
        <v>92</v>
      </c>
      <c r="P33" s="5">
        <v>256</v>
      </c>
      <c r="Q33" s="9">
        <v>81</v>
      </c>
      <c r="R33" s="9">
        <v>175</v>
      </c>
      <c r="S33" s="11">
        <v>23552</v>
      </c>
      <c r="T33" s="14">
        <v>7452</v>
      </c>
      <c r="U33" s="17">
        <v>16100</v>
      </c>
    </row>
    <row r="34" spans="1:21" ht="15" customHeight="1">
      <c r="A34" s="6">
        <v>23</v>
      </c>
      <c r="B34" s="5">
        <v>993</v>
      </c>
      <c r="C34" s="9">
        <v>459</v>
      </c>
      <c r="D34" s="9">
        <v>534</v>
      </c>
      <c r="E34" s="11">
        <v>22839</v>
      </c>
      <c r="F34" s="14">
        <v>10557</v>
      </c>
      <c r="G34" s="17">
        <v>12282</v>
      </c>
      <c r="H34" s="6">
        <v>58</v>
      </c>
      <c r="I34" s="5">
        <v>1291</v>
      </c>
      <c r="J34" s="9">
        <v>648</v>
      </c>
      <c r="K34" s="9">
        <v>643</v>
      </c>
      <c r="L34" s="11">
        <v>74878</v>
      </c>
      <c r="M34" s="14">
        <v>37584</v>
      </c>
      <c r="N34" s="17">
        <v>37294</v>
      </c>
      <c r="O34" s="6">
        <v>93</v>
      </c>
      <c r="P34" s="5">
        <v>233</v>
      </c>
      <c r="Q34" s="9">
        <v>69</v>
      </c>
      <c r="R34" s="9">
        <v>164</v>
      </c>
      <c r="S34" s="11">
        <v>21669</v>
      </c>
      <c r="T34" s="14">
        <v>6417</v>
      </c>
      <c r="U34" s="17">
        <v>15252</v>
      </c>
    </row>
    <row r="35" spans="1:21" ht="15" customHeight="1">
      <c r="A35" s="6">
        <v>24</v>
      </c>
      <c r="B35" s="5">
        <v>963</v>
      </c>
      <c r="C35" s="9">
        <v>503</v>
      </c>
      <c r="D35" s="9">
        <v>460</v>
      </c>
      <c r="E35" s="11">
        <v>23112</v>
      </c>
      <c r="F35" s="14">
        <v>12072</v>
      </c>
      <c r="G35" s="17">
        <v>11040</v>
      </c>
      <c r="H35" s="6">
        <v>59</v>
      </c>
      <c r="I35" s="5">
        <v>1173</v>
      </c>
      <c r="J35" s="9">
        <v>607</v>
      </c>
      <c r="K35" s="9">
        <v>566</v>
      </c>
      <c r="L35" s="11">
        <v>69207</v>
      </c>
      <c r="M35" s="14">
        <v>35813</v>
      </c>
      <c r="N35" s="17">
        <v>33394</v>
      </c>
      <c r="O35" s="6">
        <v>94</v>
      </c>
      <c r="P35" s="5">
        <v>167</v>
      </c>
      <c r="Q35" s="9">
        <v>47</v>
      </c>
      <c r="R35" s="9">
        <v>120</v>
      </c>
      <c r="S35" s="11">
        <v>15698</v>
      </c>
      <c r="T35" s="14">
        <v>4418</v>
      </c>
      <c r="U35" s="17">
        <v>11280</v>
      </c>
    </row>
    <row r="36" spans="1:21" ht="15" customHeight="1">
      <c r="A36" s="5" t="s">
        <v>31</v>
      </c>
      <c r="B36" s="5">
        <v>5283</v>
      </c>
      <c r="C36" s="5">
        <v>2568</v>
      </c>
      <c r="D36" s="5">
        <v>2715</v>
      </c>
      <c r="E36" s="11">
        <v>142746</v>
      </c>
      <c r="F36" s="13">
        <v>69407</v>
      </c>
      <c r="G36" s="16">
        <v>73339</v>
      </c>
      <c r="H36" s="5" t="s">
        <v>47</v>
      </c>
      <c r="I36" s="5">
        <v>5318</v>
      </c>
      <c r="J36" s="5">
        <v>2768</v>
      </c>
      <c r="K36" s="5">
        <v>2550</v>
      </c>
      <c r="L36" s="11">
        <v>329008</v>
      </c>
      <c r="M36" s="13">
        <v>171178</v>
      </c>
      <c r="N36" s="16">
        <v>157830</v>
      </c>
      <c r="O36" s="5" t="s">
        <v>38</v>
      </c>
      <c r="P36" s="5">
        <v>388</v>
      </c>
      <c r="Q36" s="5">
        <v>76</v>
      </c>
      <c r="R36" s="5">
        <v>312</v>
      </c>
      <c r="S36" s="11">
        <v>37408</v>
      </c>
      <c r="T36" s="13">
        <v>7313</v>
      </c>
      <c r="U36" s="16">
        <v>30095</v>
      </c>
    </row>
    <row r="37" spans="1:21" ht="15" customHeight="1">
      <c r="A37" s="6">
        <v>25</v>
      </c>
      <c r="B37" s="5">
        <v>1018</v>
      </c>
      <c r="C37" s="9">
        <v>486</v>
      </c>
      <c r="D37" s="9">
        <v>532</v>
      </c>
      <c r="E37" s="11">
        <v>25450</v>
      </c>
      <c r="F37" s="14">
        <v>12150</v>
      </c>
      <c r="G37" s="17">
        <v>13300</v>
      </c>
      <c r="H37" s="6">
        <v>60</v>
      </c>
      <c r="I37" s="5">
        <v>1147</v>
      </c>
      <c r="J37" s="9">
        <v>603</v>
      </c>
      <c r="K37" s="9">
        <v>544</v>
      </c>
      <c r="L37" s="11">
        <v>68820</v>
      </c>
      <c r="M37" s="14">
        <v>36180</v>
      </c>
      <c r="N37" s="17">
        <v>32640</v>
      </c>
      <c r="O37" s="6">
        <v>95</v>
      </c>
      <c r="P37" s="5">
        <v>136</v>
      </c>
      <c r="Q37" s="9">
        <v>32</v>
      </c>
      <c r="R37" s="9">
        <v>104</v>
      </c>
      <c r="S37" s="11">
        <v>12920</v>
      </c>
      <c r="T37" s="14">
        <v>3040</v>
      </c>
      <c r="U37" s="17">
        <v>9880</v>
      </c>
    </row>
    <row r="38" spans="1:21" ht="15" customHeight="1">
      <c r="A38" s="6">
        <v>26</v>
      </c>
      <c r="B38" s="5">
        <v>1059</v>
      </c>
      <c r="C38" s="9">
        <v>504</v>
      </c>
      <c r="D38" s="9">
        <v>555</v>
      </c>
      <c r="E38" s="11">
        <v>27534</v>
      </c>
      <c r="F38" s="14">
        <v>13104</v>
      </c>
      <c r="G38" s="17">
        <v>14430</v>
      </c>
      <c r="H38" s="6">
        <v>61</v>
      </c>
      <c r="I38" s="5">
        <v>1199</v>
      </c>
      <c r="J38" s="9">
        <v>622</v>
      </c>
      <c r="K38" s="9">
        <v>577</v>
      </c>
      <c r="L38" s="11">
        <v>73139</v>
      </c>
      <c r="M38" s="14">
        <v>37942</v>
      </c>
      <c r="N38" s="17">
        <v>35197</v>
      </c>
      <c r="O38" s="6">
        <v>96</v>
      </c>
      <c r="P38" s="5">
        <v>77</v>
      </c>
      <c r="Q38" s="9">
        <v>13</v>
      </c>
      <c r="R38" s="9">
        <v>64</v>
      </c>
      <c r="S38" s="11">
        <v>7392</v>
      </c>
      <c r="T38" s="14">
        <v>1248</v>
      </c>
      <c r="U38" s="17">
        <v>6144</v>
      </c>
    </row>
    <row r="39" spans="1:21" ht="15" customHeight="1">
      <c r="A39" s="6">
        <v>27</v>
      </c>
      <c r="B39" s="5">
        <v>1064</v>
      </c>
      <c r="C39" s="9">
        <v>528</v>
      </c>
      <c r="D39" s="9">
        <v>536</v>
      </c>
      <c r="E39" s="11">
        <v>28728</v>
      </c>
      <c r="F39" s="14">
        <v>14256</v>
      </c>
      <c r="G39" s="17">
        <v>14472</v>
      </c>
      <c r="H39" s="6">
        <v>62</v>
      </c>
      <c r="I39" s="5">
        <v>1084</v>
      </c>
      <c r="J39" s="9">
        <v>608</v>
      </c>
      <c r="K39" s="9">
        <v>476</v>
      </c>
      <c r="L39" s="11">
        <v>67208</v>
      </c>
      <c r="M39" s="14">
        <v>37696</v>
      </c>
      <c r="N39" s="17">
        <v>29512</v>
      </c>
      <c r="O39" s="6">
        <v>97</v>
      </c>
      <c r="P39" s="5">
        <v>88</v>
      </c>
      <c r="Q39" s="9">
        <v>17</v>
      </c>
      <c r="R39" s="9">
        <v>71</v>
      </c>
      <c r="S39" s="11">
        <v>8536</v>
      </c>
      <c r="T39" s="14">
        <v>1649</v>
      </c>
      <c r="U39" s="17">
        <v>6887</v>
      </c>
    </row>
    <row r="40" spans="1:21" ht="15" customHeight="1">
      <c r="A40" s="6">
        <v>28</v>
      </c>
      <c r="B40" s="5">
        <v>1084</v>
      </c>
      <c r="C40" s="9">
        <v>553</v>
      </c>
      <c r="D40" s="9">
        <v>531</v>
      </c>
      <c r="E40" s="11">
        <v>30352</v>
      </c>
      <c r="F40" s="14">
        <v>15484</v>
      </c>
      <c r="G40" s="17">
        <v>14868</v>
      </c>
      <c r="H40" s="6">
        <v>63</v>
      </c>
      <c r="I40" s="5">
        <v>991</v>
      </c>
      <c r="J40" s="9">
        <v>480</v>
      </c>
      <c r="K40" s="9">
        <v>511</v>
      </c>
      <c r="L40" s="11">
        <v>62433</v>
      </c>
      <c r="M40" s="14">
        <v>30240</v>
      </c>
      <c r="N40" s="17">
        <v>32193</v>
      </c>
      <c r="O40" s="6">
        <v>98</v>
      </c>
      <c r="P40" s="5">
        <v>53</v>
      </c>
      <c r="Q40" s="9">
        <v>10</v>
      </c>
      <c r="R40" s="9">
        <v>43</v>
      </c>
      <c r="S40" s="11">
        <v>5194</v>
      </c>
      <c r="T40" s="14">
        <v>980</v>
      </c>
      <c r="U40" s="17">
        <v>4214</v>
      </c>
    </row>
    <row r="41" spans="1:21" ht="15" customHeight="1">
      <c r="A41" s="6">
        <v>29</v>
      </c>
      <c r="B41" s="5">
        <v>1058</v>
      </c>
      <c r="C41" s="9">
        <v>497</v>
      </c>
      <c r="D41" s="9">
        <v>561</v>
      </c>
      <c r="E41" s="11">
        <v>30682</v>
      </c>
      <c r="F41" s="14">
        <v>14413</v>
      </c>
      <c r="G41" s="17">
        <v>16269</v>
      </c>
      <c r="H41" s="6">
        <v>64</v>
      </c>
      <c r="I41" s="5">
        <v>897</v>
      </c>
      <c r="J41" s="9">
        <v>455</v>
      </c>
      <c r="K41" s="9">
        <v>442</v>
      </c>
      <c r="L41" s="11">
        <v>57408</v>
      </c>
      <c r="M41" s="14">
        <v>29120</v>
      </c>
      <c r="N41" s="17">
        <v>28288</v>
      </c>
      <c r="O41" s="6">
        <v>99</v>
      </c>
      <c r="P41" s="5">
        <v>34</v>
      </c>
      <c r="Q41" s="9">
        <v>4</v>
      </c>
      <c r="R41" s="9">
        <v>30</v>
      </c>
      <c r="S41" s="11">
        <v>3366</v>
      </c>
      <c r="T41" s="14">
        <v>396</v>
      </c>
      <c r="U41" s="17">
        <v>2970</v>
      </c>
    </row>
    <row r="42" spans="1:21" ht="15" customHeight="1">
      <c r="A42" s="5" t="s">
        <v>26</v>
      </c>
      <c r="B42" s="5">
        <v>5101</v>
      </c>
      <c r="C42" s="5">
        <v>2457</v>
      </c>
      <c r="D42" s="5">
        <v>2644</v>
      </c>
      <c r="E42" s="11">
        <v>163066</v>
      </c>
      <c r="F42" s="13">
        <v>78582</v>
      </c>
      <c r="G42" s="16">
        <v>84484</v>
      </c>
      <c r="H42" s="5" t="s">
        <v>16</v>
      </c>
      <c r="I42" s="5">
        <v>4186</v>
      </c>
      <c r="J42" s="5">
        <v>2070</v>
      </c>
      <c r="K42" s="5">
        <v>2116</v>
      </c>
      <c r="L42" s="11">
        <v>280037</v>
      </c>
      <c r="M42" s="13">
        <v>138471</v>
      </c>
      <c r="N42" s="16">
        <v>141566</v>
      </c>
      <c r="O42" s="5" t="s">
        <v>22</v>
      </c>
      <c r="P42" s="5">
        <v>55</v>
      </c>
      <c r="Q42" s="5">
        <v>13</v>
      </c>
      <c r="R42" s="5">
        <v>42</v>
      </c>
      <c r="S42" s="11">
        <v>4837</v>
      </c>
      <c r="T42" s="13">
        <v>1110</v>
      </c>
      <c r="U42" s="16">
        <v>3727</v>
      </c>
    </row>
    <row r="43" spans="1:21" ht="15" customHeight="1">
      <c r="A43" s="6">
        <v>30</v>
      </c>
      <c r="B43" s="5">
        <v>1059</v>
      </c>
      <c r="C43" s="9">
        <v>501</v>
      </c>
      <c r="D43" s="9">
        <v>558</v>
      </c>
      <c r="E43" s="11">
        <v>31770</v>
      </c>
      <c r="F43" s="14">
        <v>15030</v>
      </c>
      <c r="G43" s="17">
        <v>16740</v>
      </c>
      <c r="H43" s="6">
        <v>65</v>
      </c>
      <c r="I43" s="5">
        <v>935</v>
      </c>
      <c r="J43" s="9">
        <v>461</v>
      </c>
      <c r="K43" s="9">
        <v>474</v>
      </c>
      <c r="L43" s="11">
        <v>60775</v>
      </c>
      <c r="M43" s="14">
        <v>29965</v>
      </c>
      <c r="N43" s="17">
        <v>30810</v>
      </c>
      <c r="O43" s="6">
        <v>100</v>
      </c>
      <c r="P43" s="5">
        <v>20</v>
      </c>
      <c r="Q43" s="9">
        <v>4</v>
      </c>
      <c r="R43" s="9">
        <v>16</v>
      </c>
      <c r="S43" s="11">
        <v>2000</v>
      </c>
      <c r="T43" s="14">
        <v>400</v>
      </c>
      <c r="U43" s="17">
        <v>1600</v>
      </c>
    </row>
    <row r="44" spans="1:21" ht="15" customHeight="1">
      <c r="A44" s="6">
        <v>31</v>
      </c>
      <c r="B44" s="5">
        <v>1037</v>
      </c>
      <c r="C44" s="9">
        <v>494</v>
      </c>
      <c r="D44" s="9">
        <v>543</v>
      </c>
      <c r="E44" s="11">
        <v>32147</v>
      </c>
      <c r="F44" s="14">
        <v>15314</v>
      </c>
      <c r="G44" s="17">
        <v>16833</v>
      </c>
      <c r="H44" s="6">
        <v>66</v>
      </c>
      <c r="I44" s="5">
        <v>869</v>
      </c>
      <c r="J44" s="9">
        <v>435</v>
      </c>
      <c r="K44" s="9">
        <v>434</v>
      </c>
      <c r="L44" s="11">
        <v>57354</v>
      </c>
      <c r="M44" s="14">
        <v>28710</v>
      </c>
      <c r="N44" s="17">
        <v>28644</v>
      </c>
      <c r="O44" s="6">
        <v>101</v>
      </c>
      <c r="P44" s="5">
        <v>19</v>
      </c>
      <c r="Q44" s="9">
        <v>4</v>
      </c>
      <c r="R44" s="9">
        <v>15</v>
      </c>
      <c r="S44" s="11">
        <v>1919</v>
      </c>
      <c r="T44" s="14">
        <v>404</v>
      </c>
      <c r="U44" s="17">
        <v>1515</v>
      </c>
    </row>
    <row r="45" spans="1:21" ht="15" customHeight="1">
      <c r="A45" s="6">
        <v>32</v>
      </c>
      <c r="B45" s="5">
        <v>1014</v>
      </c>
      <c r="C45" s="9">
        <v>485</v>
      </c>
      <c r="D45" s="9">
        <v>529</v>
      </c>
      <c r="E45" s="11">
        <v>32448</v>
      </c>
      <c r="F45" s="14">
        <v>15520</v>
      </c>
      <c r="G45" s="17">
        <v>16928</v>
      </c>
      <c r="H45" s="6">
        <v>67</v>
      </c>
      <c r="I45" s="5">
        <v>831</v>
      </c>
      <c r="J45" s="9">
        <v>409</v>
      </c>
      <c r="K45" s="9">
        <v>422</v>
      </c>
      <c r="L45" s="11">
        <v>55677</v>
      </c>
      <c r="M45" s="14">
        <v>27403</v>
      </c>
      <c r="N45" s="17">
        <v>28274</v>
      </c>
      <c r="O45" s="6">
        <v>102</v>
      </c>
      <c r="P45" s="5">
        <v>9</v>
      </c>
      <c r="Q45" s="9">
        <v>3</v>
      </c>
      <c r="R45" s="9">
        <v>6</v>
      </c>
      <c r="S45" s="11">
        <v>918</v>
      </c>
      <c r="T45" s="14">
        <v>306</v>
      </c>
      <c r="U45" s="17">
        <v>612</v>
      </c>
    </row>
    <row r="46" spans="1:21" ht="15" customHeight="1">
      <c r="A46" s="6">
        <v>33</v>
      </c>
      <c r="B46" s="5">
        <v>993</v>
      </c>
      <c r="C46" s="9">
        <v>500</v>
      </c>
      <c r="D46" s="9">
        <v>493</v>
      </c>
      <c r="E46" s="11">
        <v>32769</v>
      </c>
      <c r="F46" s="14">
        <v>16500</v>
      </c>
      <c r="G46" s="17">
        <v>16269</v>
      </c>
      <c r="H46" s="6">
        <v>68</v>
      </c>
      <c r="I46" s="5">
        <v>788</v>
      </c>
      <c r="J46" s="9">
        <v>392</v>
      </c>
      <c r="K46" s="9">
        <v>396</v>
      </c>
      <c r="L46" s="11">
        <v>53584</v>
      </c>
      <c r="M46" s="14">
        <v>26656</v>
      </c>
      <c r="N46" s="17">
        <v>26928</v>
      </c>
      <c r="O46" s="4" t="s">
        <v>15</v>
      </c>
      <c r="P46" s="5">
        <v>7</v>
      </c>
      <c r="Q46" s="9">
        <v>2</v>
      </c>
      <c r="R46" s="9">
        <v>5</v>
      </c>
      <c r="S46" s="11">
        <v>0</v>
      </c>
      <c r="T46" s="14">
        <v>0</v>
      </c>
      <c r="U46" s="17">
        <v>0</v>
      </c>
    </row>
    <row r="47" spans="1:21" ht="15" customHeight="1">
      <c r="A47" s="6">
        <v>34</v>
      </c>
      <c r="B47" s="5">
        <v>998</v>
      </c>
      <c r="C47" s="9">
        <v>477</v>
      </c>
      <c r="D47" s="9">
        <v>521</v>
      </c>
      <c r="E47" s="11">
        <v>33932</v>
      </c>
      <c r="F47" s="14">
        <v>16218</v>
      </c>
      <c r="G47" s="17">
        <v>17714</v>
      </c>
      <c r="H47" s="6">
        <v>69</v>
      </c>
      <c r="I47" s="5">
        <v>763</v>
      </c>
      <c r="J47" s="9">
        <v>373</v>
      </c>
      <c r="K47" s="9">
        <v>390</v>
      </c>
      <c r="L47" s="11">
        <v>52647</v>
      </c>
      <c r="M47" s="14">
        <v>25737</v>
      </c>
      <c r="N47" s="17">
        <v>26910</v>
      </c>
      <c r="O47" s="4" t="s">
        <v>36</v>
      </c>
      <c r="P47" s="5">
        <v>0</v>
      </c>
      <c r="Q47" s="9">
        <v>0</v>
      </c>
      <c r="R47" s="9">
        <v>0</v>
      </c>
      <c r="S47" s="11">
        <v>0</v>
      </c>
      <c r="T47" s="14">
        <v>0</v>
      </c>
      <c r="U47" s="17">
        <v>0</v>
      </c>
    </row>
    <row r="49" spans="1:7">
      <c r="A49" s="2" t="s">
        <v>54</v>
      </c>
      <c r="B49" s="7">
        <f>E5/(B5-P47)</f>
        <v>46.252228911999026</v>
      </c>
      <c r="C49" s="7">
        <f>AVERAGE((F5/(C5-Q47)))</f>
        <v>44.940663921253517</v>
      </c>
      <c r="D49" s="7">
        <f>AVERAGE(G5/(D5-R47))</f>
        <v>47.484371682668488</v>
      </c>
      <c r="E49" s="7"/>
      <c r="F49" s="7"/>
      <c r="G49" s="7"/>
    </row>
    <row r="50" spans="1:7">
      <c r="B50" s="8" t="s">
        <v>35</v>
      </c>
      <c r="C50" s="8" t="s">
        <v>29</v>
      </c>
      <c r="D50" s="8" t="s">
        <v>10</v>
      </c>
      <c r="E50" s="8"/>
      <c r="F50" s="8"/>
      <c r="G50" s="8"/>
    </row>
  </sheetData>
  <mergeCells count="3">
    <mergeCell ref="A1:R1"/>
    <mergeCell ref="O3:Q3"/>
    <mergeCell ref="H5:R5"/>
  </mergeCells>
  <phoneticPr fontId="2" type="Hiragana"/>
  <pageMargins left="0.78740157480314954" right="0.78740157480314954" top="0.98425196850393704" bottom="0.98425196850393704" header="0.51181102362204722" footer="0.51181102362204722"/>
  <pageSetup paperSize="9" scale="98" fitToWidth="1" fitToHeight="1" orientation="portrait" usePrinterDefaults="1" r:id="rId1"/>
  <colBreaks count="1" manualBreakCount="1">
    <brk id="22" max="4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Y50"/>
  <sheetViews>
    <sheetView tabSelected="1" topLeftCell="A2" zoomScaleSheetLayoutView="115" workbookViewId="0">
      <selection activeCell="P13" sqref="P13"/>
    </sheetView>
  </sheetViews>
  <sheetFormatPr defaultRowHeight="13"/>
  <cols>
    <col min="1" max="1" width="7.125" style="24" bestFit="1" customWidth="1"/>
    <col min="2" max="2" width="7.125" style="24" customWidth="1"/>
    <col min="3" max="4" width="6.5" style="24" bestFit="1" customWidth="1"/>
    <col min="5" max="7" width="6.5" style="24" hidden="1" customWidth="1"/>
    <col min="8" max="8" width="7.125" style="24" bestFit="1" customWidth="1"/>
    <col min="9" max="9" width="7.125" style="24" customWidth="1"/>
    <col min="10" max="11" width="6.5" style="24" customWidth="1"/>
    <col min="12" max="14" width="6.5" style="24" hidden="1" customWidth="1"/>
    <col min="15" max="16" width="7.125" style="24" customWidth="1"/>
    <col min="17" max="18" width="6.5" style="24" customWidth="1"/>
    <col min="19" max="21" width="6.5" style="24" hidden="1" customWidth="1"/>
    <col min="22" max="25" width="7.125" style="24" customWidth="1"/>
    <col min="26" max="256" width="9" style="24" bestFit="1" customWidth="1"/>
  </cols>
  <sheetData>
    <row r="1" spans="1:2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18">
        <f>[1]入力用_基準日!A2</f>
        <v>46235</v>
      </c>
      <c r="P3" s="19"/>
      <c r="Q3" s="19"/>
      <c r="R3" s="20" t="s">
        <v>33</v>
      </c>
    </row>
    <row r="4" spans="1:25" ht="15" customHeight="1">
      <c r="A4" s="3" t="s">
        <v>49</v>
      </c>
      <c r="B4" s="3" t="s">
        <v>34</v>
      </c>
      <c r="C4" s="3" t="s">
        <v>8</v>
      </c>
      <c r="D4" s="3" t="s">
        <v>50</v>
      </c>
      <c r="E4" s="10" t="s">
        <v>59</v>
      </c>
      <c r="F4" s="12" t="s">
        <v>61</v>
      </c>
      <c r="G4" s="15" t="s">
        <v>62</v>
      </c>
      <c r="H4" s="3" t="s">
        <v>20</v>
      </c>
      <c r="I4" s="3" t="s">
        <v>34</v>
      </c>
      <c r="J4" s="3" t="s">
        <v>8</v>
      </c>
      <c r="K4" s="3" t="s">
        <v>50</v>
      </c>
      <c r="L4" s="10" t="s">
        <v>59</v>
      </c>
      <c r="M4" s="12" t="s">
        <v>61</v>
      </c>
      <c r="N4" s="15" t="s">
        <v>62</v>
      </c>
      <c r="O4" s="3" t="s">
        <v>20</v>
      </c>
      <c r="P4" s="3" t="s">
        <v>1</v>
      </c>
      <c r="Q4" s="3" t="s">
        <v>8</v>
      </c>
      <c r="R4" s="3" t="s">
        <v>50</v>
      </c>
      <c r="S4" s="10" t="s">
        <v>59</v>
      </c>
      <c r="T4" s="12" t="s">
        <v>61</v>
      </c>
      <c r="U4" s="15" t="s">
        <v>62</v>
      </c>
    </row>
    <row r="5" spans="1:25" ht="15" customHeight="1">
      <c r="A5" s="4" t="s">
        <v>1</v>
      </c>
      <c r="B5" s="5">
        <v>82223</v>
      </c>
      <c r="C5" s="5">
        <v>39814</v>
      </c>
      <c r="D5" s="5">
        <v>42409</v>
      </c>
      <c r="E5" s="11">
        <v>3801430</v>
      </c>
      <c r="F5" s="13">
        <v>1786589</v>
      </c>
      <c r="G5" s="16">
        <v>2014841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3"/>
      <c r="T5" s="3"/>
      <c r="U5" s="3"/>
      <c r="W5" s="4" t="s">
        <v>75</v>
      </c>
      <c r="X5" s="4" t="s">
        <v>79</v>
      </c>
      <c r="Y5" s="22" t="s">
        <v>80</v>
      </c>
    </row>
    <row r="6" spans="1:25" ht="15" customHeight="1">
      <c r="A6" s="5" t="s">
        <v>6</v>
      </c>
      <c r="B6" s="5">
        <v>2629</v>
      </c>
      <c r="C6" s="5">
        <v>1331</v>
      </c>
      <c r="D6" s="5">
        <v>1298</v>
      </c>
      <c r="E6" s="11">
        <v>5348</v>
      </c>
      <c r="F6" s="13">
        <v>2713</v>
      </c>
      <c r="G6" s="16">
        <v>2635</v>
      </c>
      <c r="H6" s="5" t="s">
        <v>63</v>
      </c>
      <c r="I6" s="5">
        <v>4856</v>
      </c>
      <c r="J6" s="5">
        <v>2348</v>
      </c>
      <c r="K6" s="5">
        <v>2508</v>
      </c>
      <c r="L6" s="11">
        <v>179966</v>
      </c>
      <c r="M6" s="13">
        <v>87034</v>
      </c>
      <c r="N6" s="16">
        <v>92932</v>
      </c>
      <c r="O6" s="5" t="s">
        <v>68</v>
      </c>
      <c r="P6" s="5">
        <v>3684</v>
      </c>
      <c r="Q6" s="5">
        <v>1780</v>
      </c>
      <c r="R6" s="5">
        <v>1904</v>
      </c>
      <c r="S6" s="11">
        <v>262672</v>
      </c>
      <c r="T6" s="13">
        <v>126704</v>
      </c>
      <c r="U6" s="16">
        <v>135968</v>
      </c>
      <c r="W6" s="21" t="s">
        <v>76</v>
      </c>
      <c r="X6" s="4">
        <v>9395</v>
      </c>
      <c r="Y6" s="23">
        <v>0.11430135653020257</v>
      </c>
    </row>
    <row r="7" spans="1:25" ht="15" customHeight="1">
      <c r="A7" s="6">
        <v>0</v>
      </c>
      <c r="B7" s="5">
        <v>515</v>
      </c>
      <c r="C7" s="9">
        <v>253</v>
      </c>
      <c r="D7" s="9">
        <v>262</v>
      </c>
      <c r="E7" s="11">
        <v>0</v>
      </c>
      <c r="F7" s="14">
        <v>0</v>
      </c>
      <c r="G7" s="17">
        <v>0</v>
      </c>
      <c r="H7" s="6">
        <v>35</v>
      </c>
      <c r="I7" s="5">
        <v>922</v>
      </c>
      <c r="J7" s="9">
        <v>442</v>
      </c>
      <c r="K7" s="9">
        <v>480</v>
      </c>
      <c r="L7" s="11">
        <v>32270</v>
      </c>
      <c r="M7" s="14">
        <v>15470</v>
      </c>
      <c r="N7" s="17">
        <v>16800</v>
      </c>
      <c r="O7" s="6">
        <v>70</v>
      </c>
      <c r="P7" s="5">
        <v>778</v>
      </c>
      <c r="Q7" s="9">
        <v>392</v>
      </c>
      <c r="R7" s="9">
        <v>386</v>
      </c>
      <c r="S7" s="11">
        <v>51170</v>
      </c>
      <c r="T7" s="14">
        <v>25340</v>
      </c>
      <c r="U7" s="17">
        <v>25830</v>
      </c>
      <c r="W7" s="21" t="s">
        <v>77</v>
      </c>
      <c r="X7" s="4">
        <v>53097</v>
      </c>
      <c r="Y7" s="23">
        <v>0.64598819879554714</v>
      </c>
    </row>
    <row r="8" spans="1:25" ht="15" customHeight="1">
      <c r="A8" s="6">
        <v>1</v>
      </c>
      <c r="B8" s="5">
        <v>490</v>
      </c>
      <c r="C8" s="9">
        <v>263</v>
      </c>
      <c r="D8" s="9">
        <v>227</v>
      </c>
      <c r="E8" s="11">
        <v>490</v>
      </c>
      <c r="F8" s="14">
        <v>263</v>
      </c>
      <c r="G8" s="17">
        <v>227</v>
      </c>
      <c r="H8" s="6">
        <v>36</v>
      </c>
      <c r="I8" s="5">
        <v>918</v>
      </c>
      <c r="J8" s="9">
        <v>433</v>
      </c>
      <c r="K8" s="9">
        <v>485</v>
      </c>
      <c r="L8" s="11">
        <v>33048</v>
      </c>
      <c r="M8" s="14">
        <v>15588</v>
      </c>
      <c r="N8" s="17">
        <v>17460</v>
      </c>
      <c r="O8" s="6">
        <v>71</v>
      </c>
      <c r="P8" s="5">
        <v>726</v>
      </c>
      <c r="Q8" s="9">
        <v>361</v>
      </c>
      <c r="R8" s="9">
        <v>365</v>
      </c>
      <c r="S8" s="11">
        <v>52753</v>
      </c>
      <c r="T8" s="14">
        <v>25560</v>
      </c>
      <c r="U8" s="17">
        <v>27193</v>
      </c>
      <c r="W8" s="21" t="s">
        <v>78</v>
      </c>
      <c r="X8" s="4">
        <v>19703</v>
      </c>
      <c r="Y8" s="23">
        <v>0.23971044467425026</v>
      </c>
    </row>
    <row r="9" spans="1:25" ht="15" customHeight="1">
      <c r="A9" s="6">
        <v>2</v>
      </c>
      <c r="B9" s="5">
        <v>547</v>
      </c>
      <c r="C9" s="9">
        <v>277</v>
      </c>
      <c r="D9" s="9">
        <v>270</v>
      </c>
      <c r="E9" s="11">
        <v>1094</v>
      </c>
      <c r="F9" s="14">
        <v>554</v>
      </c>
      <c r="G9" s="17">
        <v>540</v>
      </c>
      <c r="H9" s="6">
        <v>37</v>
      </c>
      <c r="I9" s="5">
        <v>998</v>
      </c>
      <c r="J9" s="9">
        <v>495</v>
      </c>
      <c r="K9" s="9">
        <v>503</v>
      </c>
      <c r="L9" s="11">
        <v>36926</v>
      </c>
      <c r="M9" s="14">
        <v>18315</v>
      </c>
      <c r="N9" s="17">
        <v>18611</v>
      </c>
      <c r="O9" s="6">
        <v>72</v>
      </c>
      <c r="P9" s="5">
        <v>709</v>
      </c>
      <c r="Q9" s="9">
        <v>328</v>
      </c>
      <c r="R9" s="9">
        <v>381</v>
      </c>
      <c r="S9" s="11">
        <v>50400</v>
      </c>
      <c r="T9" s="14">
        <v>23760</v>
      </c>
      <c r="U9" s="17">
        <v>26640</v>
      </c>
      <c r="W9" s="3"/>
      <c r="X9" s="3"/>
      <c r="Y9" s="23">
        <v>1</v>
      </c>
    </row>
    <row r="10" spans="1:25" ht="15" customHeight="1">
      <c r="A10" s="6">
        <v>3</v>
      </c>
      <c r="B10" s="5">
        <v>544</v>
      </c>
      <c r="C10" s="9">
        <v>256</v>
      </c>
      <c r="D10" s="9">
        <v>288</v>
      </c>
      <c r="E10" s="11">
        <v>1632</v>
      </c>
      <c r="F10" s="14">
        <v>768</v>
      </c>
      <c r="G10" s="17">
        <v>864</v>
      </c>
      <c r="H10" s="6">
        <v>38</v>
      </c>
      <c r="I10" s="5">
        <v>980</v>
      </c>
      <c r="J10" s="9">
        <v>481</v>
      </c>
      <c r="K10" s="9">
        <v>499</v>
      </c>
      <c r="L10" s="11">
        <v>37240</v>
      </c>
      <c r="M10" s="14">
        <v>18278</v>
      </c>
      <c r="N10" s="17">
        <v>18962</v>
      </c>
      <c r="O10" s="6">
        <v>73</v>
      </c>
      <c r="P10" s="5">
        <v>702</v>
      </c>
      <c r="Q10" s="9">
        <v>343</v>
      </c>
      <c r="R10" s="9">
        <v>359</v>
      </c>
      <c r="S10" s="11">
        <v>53071</v>
      </c>
      <c r="T10" s="14">
        <v>25404</v>
      </c>
      <c r="U10" s="17">
        <v>27667</v>
      </c>
    </row>
    <row r="11" spans="1:25" ht="15" customHeight="1">
      <c r="A11" s="6">
        <v>4</v>
      </c>
      <c r="B11" s="5">
        <v>533</v>
      </c>
      <c r="C11" s="9">
        <v>282</v>
      </c>
      <c r="D11" s="9">
        <v>251</v>
      </c>
      <c r="E11" s="11">
        <v>2132</v>
      </c>
      <c r="F11" s="14">
        <v>1128</v>
      </c>
      <c r="G11" s="17">
        <v>1004</v>
      </c>
      <c r="H11" s="6">
        <v>39</v>
      </c>
      <c r="I11" s="5">
        <v>1038</v>
      </c>
      <c r="J11" s="9">
        <v>497</v>
      </c>
      <c r="K11" s="9">
        <v>541</v>
      </c>
      <c r="L11" s="11">
        <v>40482</v>
      </c>
      <c r="M11" s="14">
        <v>19383</v>
      </c>
      <c r="N11" s="17">
        <v>21099</v>
      </c>
      <c r="O11" s="6">
        <v>74</v>
      </c>
      <c r="P11" s="5">
        <v>769</v>
      </c>
      <c r="Q11" s="9">
        <v>356</v>
      </c>
      <c r="R11" s="9">
        <v>413</v>
      </c>
      <c r="S11" s="11">
        <v>55278</v>
      </c>
      <c r="T11" s="14">
        <v>26640</v>
      </c>
      <c r="U11" s="17">
        <v>28638</v>
      </c>
    </row>
    <row r="12" spans="1:25" ht="15" customHeight="1">
      <c r="A12" s="5" t="s">
        <v>37</v>
      </c>
      <c r="B12" s="5">
        <v>3322</v>
      </c>
      <c r="C12" s="5">
        <v>1732</v>
      </c>
      <c r="D12" s="5">
        <v>1590</v>
      </c>
      <c r="E12" s="11">
        <v>23581</v>
      </c>
      <c r="F12" s="13">
        <v>12373</v>
      </c>
      <c r="G12" s="16">
        <v>11208</v>
      </c>
      <c r="H12" s="5" t="s">
        <v>64</v>
      </c>
      <c r="I12" s="5">
        <v>5560</v>
      </c>
      <c r="J12" s="5">
        <v>2714</v>
      </c>
      <c r="K12" s="5">
        <v>2846</v>
      </c>
      <c r="L12" s="11">
        <v>233869</v>
      </c>
      <c r="M12" s="13">
        <v>114217</v>
      </c>
      <c r="N12" s="16">
        <v>119652</v>
      </c>
      <c r="O12" s="5" t="s">
        <v>69</v>
      </c>
      <c r="P12" s="5">
        <v>4417</v>
      </c>
      <c r="Q12" s="5">
        <v>1997</v>
      </c>
      <c r="R12" s="5">
        <v>2420</v>
      </c>
      <c r="S12" s="11">
        <v>341228</v>
      </c>
      <c r="T12" s="13">
        <v>154466</v>
      </c>
      <c r="U12" s="16">
        <v>186762</v>
      </c>
    </row>
    <row r="13" spans="1:25" ht="15" customHeight="1">
      <c r="A13" s="6">
        <v>5</v>
      </c>
      <c r="B13" s="5">
        <v>593</v>
      </c>
      <c r="C13" s="9">
        <v>299</v>
      </c>
      <c r="D13" s="9">
        <v>294</v>
      </c>
      <c r="E13" s="11">
        <v>2965</v>
      </c>
      <c r="F13" s="14">
        <v>1495</v>
      </c>
      <c r="G13" s="17">
        <v>1470</v>
      </c>
      <c r="H13" s="6">
        <v>40</v>
      </c>
      <c r="I13" s="5">
        <v>1023</v>
      </c>
      <c r="J13" s="9">
        <v>482</v>
      </c>
      <c r="K13" s="9">
        <v>541</v>
      </c>
      <c r="L13" s="11">
        <v>40920</v>
      </c>
      <c r="M13" s="14">
        <v>19280</v>
      </c>
      <c r="N13" s="17">
        <v>21640</v>
      </c>
      <c r="O13" s="6">
        <v>75</v>
      </c>
      <c r="P13" s="5">
        <v>795</v>
      </c>
      <c r="Q13" s="9">
        <v>386</v>
      </c>
      <c r="R13" s="9">
        <v>409</v>
      </c>
      <c r="S13" s="11">
        <v>61650</v>
      </c>
      <c r="T13" s="14">
        <v>29325</v>
      </c>
      <c r="U13" s="17">
        <v>32325</v>
      </c>
    </row>
    <row r="14" spans="1:25" ht="15" customHeight="1">
      <c r="A14" s="6">
        <v>6</v>
      </c>
      <c r="B14" s="5">
        <v>654</v>
      </c>
      <c r="C14" s="9">
        <v>326</v>
      </c>
      <c r="D14" s="9">
        <v>328</v>
      </c>
      <c r="E14" s="11">
        <v>3924</v>
      </c>
      <c r="F14" s="14">
        <v>1956</v>
      </c>
      <c r="G14" s="17">
        <v>1968</v>
      </c>
      <c r="H14" s="6">
        <v>41</v>
      </c>
      <c r="I14" s="5">
        <v>1089</v>
      </c>
      <c r="J14" s="9">
        <v>525</v>
      </c>
      <c r="K14" s="9">
        <v>564</v>
      </c>
      <c r="L14" s="11">
        <v>44649</v>
      </c>
      <c r="M14" s="14">
        <v>21525</v>
      </c>
      <c r="N14" s="17">
        <v>23124</v>
      </c>
      <c r="O14" s="6">
        <v>76</v>
      </c>
      <c r="P14" s="5">
        <v>852</v>
      </c>
      <c r="Q14" s="9">
        <v>393</v>
      </c>
      <c r="R14" s="9">
        <v>459</v>
      </c>
      <c r="S14" s="11">
        <v>69160</v>
      </c>
      <c r="T14" s="14">
        <v>31920</v>
      </c>
      <c r="U14" s="17">
        <v>37240</v>
      </c>
    </row>
    <row r="15" spans="1:25" ht="15" customHeight="1">
      <c r="A15" s="6">
        <v>7</v>
      </c>
      <c r="B15" s="5">
        <v>648</v>
      </c>
      <c r="C15" s="9">
        <v>338</v>
      </c>
      <c r="D15" s="9">
        <v>310</v>
      </c>
      <c r="E15" s="11">
        <v>4536</v>
      </c>
      <c r="F15" s="14">
        <v>2366</v>
      </c>
      <c r="G15" s="17">
        <v>2170</v>
      </c>
      <c r="H15" s="6">
        <v>42</v>
      </c>
      <c r="I15" s="5">
        <v>1121</v>
      </c>
      <c r="J15" s="9">
        <v>561</v>
      </c>
      <c r="K15" s="9">
        <v>560</v>
      </c>
      <c r="L15" s="11">
        <v>47082</v>
      </c>
      <c r="M15" s="14">
        <v>23562</v>
      </c>
      <c r="N15" s="17">
        <v>23520</v>
      </c>
      <c r="O15" s="6">
        <v>77</v>
      </c>
      <c r="P15" s="5">
        <v>961</v>
      </c>
      <c r="Q15" s="9">
        <v>434</v>
      </c>
      <c r="R15" s="9">
        <v>527</v>
      </c>
      <c r="S15" s="11">
        <v>71610</v>
      </c>
      <c r="T15" s="14">
        <v>31878</v>
      </c>
      <c r="U15" s="17">
        <v>39732</v>
      </c>
    </row>
    <row r="16" spans="1:25" ht="15" customHeight="1">
      <c r="A16" s="6">
        <v>8</v>
      </c>
      <c r="B16" s="5">
        <v>687</v>
      </c>
      <c r="C16" s="9">
        <v>365</v>
      </c>
      <c r="D16" s="9">
        <v>322</v>
      </c>
      <c r="E16" s="11">
        <v>5496</v>
      </c>
      <c r="F16" s="14">
        <v>2920</v>
      </c>
      <c r="G16" s="17">
        <v>2576</v>
      </c>
      <c r="H16" s="6">
        <v>43</v>
      </c>
      <c r="I16" s="5">
        <v>1170</v>
      </c>
      <c r="J16" s="9">
        <v>574</v>
      </c>
      <c r="K16" s="9">
        <v>596</v>
      </c>
      <c r="L16" s="11">
        <v>50310</v>
      </c>
      <c r="M16" s="14">
        <v>24682</v>
      </c>
      <c r="N16" s="17">
        <v>25628</v>
      </c>
      <c r="O16" s="6">
        <v>78</v>
      </c>
      <c r="P16" s="5">
        <v>924</v>
      </c>
      <c r="Q16" s="9">
        <v>413</v>
      </c>
      <c r="R16" s="9">
        <v>511</v>
      </c>
      <c r="S16" s="11">
        <v>73554</v>
      </c>
      <c r="T16" s="14">
        <v>33930</v>
      </c>
      <c r="U16" s="17">
        <v>39624</v>
      </c>
    </row>
    <row r="17" spans="1:21" ht="15" customHeight="1">
      <c r="A17" s="6">
        <v>9</v>
      </c>
      <c r="B17" s="5">
        <v>740</v>
      </c>
      <c r="C17" s="9">
        <v>404</v>
      </c>
      <c r="D17" s="9">
        <v>336</v>
      </c>
      <c r="E17" s="11">
        <v>6660</v>
      </c>
      <c r="F17" s="14">
        <v>3636</v>
      </c>
      <c r="G17" s="17">
        <v>3024</v>
      </c>
      <c r="H17" s="6">
        <v>44</v>
      </c>
      <c r="I17" s="5">
        <v>1157</v>
      </c>
      <c r="J17" s="9">
        <v>572</v>
      </c>
      <c r="K17" s="9">
        <v>585</v>
      </c>
      <c r="L17" s="11">
        <v>50908</v>
      </c>
      <c r="M17" s="14">
        <v>25168</v>
      </c>
      <c r="N17" s="17">
        <v>25740</v>
      </c>
      <c r="O17" s="6">
        <v>79</v>
      </c>
      <c r="P17" s="5">
        <v>885</v>
      </c>
      <c r="Q17" s="9">
        <v>371</v>
      </c>
      <c r="R17" s="9">
        <v>514</v>
      </c>
      <c r="S17" s="11">
        <v>65254</v>
      </c>
      <c r="T17" s="14">
        <v>27413</v>
      </c>
      <c r="U17" s="17">
        <v>37841</v>
      </c>
    </row>
    <row r="18" spans="1:21" ht="15" customHeight="1">
      <c r="A18" s="5" t="s">
        <v>53</v>
      </c>
      <c r="B18" s="5">
        <v>3437</v>
      </c>
      <c r="C18" s="5">
        <v>1755</v>
      </c>
      <c r="D18" s="5">
        <v>1682</v>
      </c>
      <c r="E18" s="11">
        <v>41236</v>
      </c>
      <c r="F18" s="13">
        <v>21044</v>
      </c>
      <c r="G18" s="16">
        <v>20192</v>
      </c>
      <c r="H18" s="5" t="s">
        <v>65</v>
      </c>
      <c r="I18" s="5">
        <v>6119</v>
      </c>
      <c r="J18" s="5">
        <v>3150</v>
      </c>
      <c r="K18" s="5">
        <v>2969</v>
      </c>
      <c r="L18" s="11">
        <v>287901</v>
      </c>
      <c r="M18" s="13">
        <v>148329</v>
      </c>
      <c r="N18" s="16">
        <v>139572</v>
      </c>
      <c r="O18" s="5" t="s">
        <v>43</v>
      </c>
      <c r="P18" s="5">
        <v>3244</v>
      </c>
      <c r="Q18" s="5">
        <v>1311</v>
      </c>
      <c r="R18" s="5">
        <v>1933</v>
      </c>
      <c r="S18" s="11">
        <v>268223</v>
      </c>
      <c r="T18" s="13">
        <v>106210</v>
      </c>
      <c r="U18" s="16">
        <v>162013</v>
      </c>
    </row>
    <row r="19" spans="1:21" ht="15" customHeight="1">
      <c r="A19" s="6">
        <v>10</v>
      </c>
      <c r="B19" s="5">
        <v>660</v>
      </c>
      <c r="C19" s="9">
        <v>350</v>
      </c>
      <c r="D19" s="9">
        <v>310</v>
      </c>
      <c r="E19" s="11">
        <v>6600</v>
      </c>
      <c r="F19" s="14">
        <v>3500</v>
      </c>
      <c r="G19" s="17">
        <v>3100</v>
      </c>
      <c r="H19" s="6">
        <v>45</v>
      </c>
      <c r="I19" s="5">
        <v>1177</v>
      </c>
      <c r="J19" s="9">
        <v>584</v>
      </c>
      <c r="K19" s="9">
        <v>593</v>
      </c>
      <c r="L19" s="11">
        <v>52965</v>
      </c>
      <c r="M19" s="14">
        <v>26280</v>
      </c>
      <c r="N19" s="17">
        <v>26685</v>
      </c>
      <c r="O19" s="6">
        <v>80</v>
      </c>
      <c r="P19" s="5">
        <v>581</v>
      </c>
      <c r="Q19" s="9">
        <v>255</v>
      </c>
      <c r="R19" s="9">
        <v>326</v>
      </c>
      <c r="S19" s="11">
        <v>46480</v>
      </c>
      <c r="T19" s="14">
        <v>20240</v>
      </c>
      <c r="U19" s="17">
        <v>26240</v>
      </c>
    </row>
    <row r="20" spans="1:21" ht="15" customHeight="1">
      <c r="A20" s="6">
        <v>11</v>
      </c>
      <c r="B20" s="5">
        <v>719</v>
      </c>
      <c r="C20" s="9">
        <v>368</v>
      </c>
      <c r="D20" s="9">
        <v>351</v>
      </c>
      <c r="E20" s="11">
        <v>7909</v>
      </c>
      <c r="F20" s="14">
        <v>4048</v>
      </c>
      <c r="G20" s="17">
        <v>3861</v>
      </c>
      <c r="H20" s="6">
        <v>46</v>
      </c>
      <c r="I20" s="5">
        <v>1157</v>
      </c>
      <c r="J20" s="9">
        <v>590</v>
      </c>
      <c r="K20" s="9">
        <v>567</v>
      </c>
      <c r="L20" s="11">
        <v>53222</v>
      </c>
      <c r="M20" s="14">
        <v>27140</v>
      </c>
      <c r="N20" s="17">
        <v>26082</v>
      </c>
      <c r="O20" s="6">
        <v>81</v>
      </c>
      <c r="P20" s="5">
        <v>614</v>
      </c>
      <c r="Q20" s="9">
        <v>254</v>
      </c>
      <c r="R20" s="9">
        <v>360</v>
      </c>
      <c r="S20" s="11">
        <v>49815</v>
      </c>
      <c r="T20" s="14">
        <v>19602</v>
      </c>
      <c r="U20" s="17">
        <v>30213</v>
      </c>
    </row>
    <row r="21" spans="1:21" ht="15" customHeight="1">
      <c r="A21" s="6">
        <v>12</v>
      </c>
      <c r="B21" s="5">
        <v>711</v>
      </c>
      <c r="C21" s="9">
        <v>344</v>
      </c>
      <c r="D21" s="9">
        <v>367</v>
      </c>
      <c r="E21" s="11">
        <v>8532</v>
      </c>
      <c r="F21" s="14">
        <v>4128</v>
      </c>
      <c r="G21" s="17">
        <v>4404</v>
      </c>
      <c r="H21" s="6">
        <v>47</v>
      </c>
      <c r="I21" s="5">
        <v>1243</v>
      </c>
      <c r="J21" s="9">
        <v>631</v>
      </c>
      <c r="K21" s="9">
        <v>612</v>
      </c>
      <c r="L21" s="11">
        <v>58421</v>
      </c>
      <c r="M21" s="14">
        <v>29657</v>
      </c>
      <c r="N21" s="17">
        <v>28764</v>
      </c>
      <c r="O21" s="6">
        <v>82</v>
      </c>
      <c r="P21" s="5">
        <v>727</v>
      </c>
      <c r="Q21" s="9">
        <v>290</v>
      </c>
      <c r="R21" s="9">
        <v>437</v>
      </c>
      <c r="S21" s="11">
        <v>60270</v>
      </c>
      <c r="T21" s="14">
        <v>24108</v>
      </c>
      <c r="U21" s="17">
        <v>36162</v>
      </c>
    </row>
    <row r="22" spans="1:21" ht="15" customHeight="1">
      <c r="A22" s="6">
        <v>13</v>
      </c>
      <c r="B22" s="5">
        <v>663</v>
      </c>
      <c r="C22" s="9">
        <v>334</v>
      </c>
      <c r="D22" s="9">
        <v>329</v>
      </c>
      <c r="E22" s="11">
        <v>8619</v>
      </c>
      <c r="F22" s="14">
        <v>4342</v>
      </c>
      <c r="G22" s="17">
        <v>4277</v>
      </c>
      <c r="H22" s="6">
        <v>48</v>
      </c>
      <c r="I22" s="5">
        <v>1265</v>
      </c>
      <c r="J22" s="9">
        <v>653</v>
      </c>
      <c r="K22" s="9">
        <v>612</v>
      </c>
      <c r="L22" s="11">
        <v>60720</v>
      </c>
      <c r="M22" s="14">
        <v>31344</v>
      </c>
      <c r="N22" s="17">
        <v>29376</v>
      </c>
      <c r="O22" s="6">
        <v>83</v>
      </c>
      <c r="P22" s="5">
        <v>654</v>
      </c>
      <c r="Q22" s="9">
        <v>253</v>
      </c>
      <c r="R22" s="9">
        <v>401</v>
      </c>
      <c r="S22" s="11">
        <v>53950</v>
      </c>
      <c r="T22" s="14">
        <v>20252</v>
      </c>
      <c r="U22" s="17">
        <v>33698</v>
      </c>
    </row>
    <row r="23" spans="1:21" ht="15" customHeight="1">
      <c r="A23" s="6">
        <v>14</v>
      </c>
      <c r="B23" s="5">
        <v>684</v>
      </c>
      <c r="C23" s="9">
        <v>359</v>
      </c>
      <c r="D23" s="9">
        <v>325</v>
      </c>
      <c r="E23" s="11">
        <v>9576</v>
      </c>
      <c r="F23" s="14">
        <v>5026</v>
      </c>
      <c r="G23" s="17">
        <v>4550</v>
      </c>
      <c r="H23" s="6">
        <v>49</v>
      </c>
      <c r="I23" s="5">
        <v>1277</v>
      </c>
      <c r="J23" s="9">
        <v>692</v>
      </c>
      <c r="K23" s="9">
        <v>585</v>
      </c>
      <c r="L23" s="11">
        <v>62573</v>
      </c>
      <c r="M23" s="14">
        <v>33908</v>
      </c>
      <c r="N23" s="17">
        <v>28665</v>
      </c>
      <c r="O23" s="6">
        <v>84</v>
      </c>
      <c r="P23" s="5">
        <v>668</v>
      </c>
      <c r="Q23" s="9">
        <v>259</v>
      </c>
      <c r="R23" s="9">
        <v>409</v>
      </c>
      <c r="S23" s="11">
        <v>57708</v>
      </c>
      <c r="T23" s="14">
        <v>22008</v>
      </c>
      <c r="U23" s="17">
        <v>35700</v>
      </c>
    </row>
    <row r="24" spans="1:21" ht="15" customHeight="1">
      <c r="A24" s="5" t="s">
        <v>52</v>
      </c>
      <c r="B24" s="5">
        <v>3276</v>
      </c>
      <c r="C24" s="5">
        <v>1688</v>
      </c>
      <c r="D24" s="5">
        <v>1588</v>
      </c>
      <c r="E24" s="11">
        <v>55899</v>
      </c>
      <c r="F24" s="13">
        <v>28857</v>
      </c>
      <c r="G24" s="16">
        <v>27042</v>
      </c>
      <c r="H24" s="5" t="s">
        <v>66</v>
      </c>
      <c r="I24" s="5">
        <v>6627</v>
      </c>
      <c r="J24" s="5">
        <v>3285</v>
      </c>
      <c r="K24" s="5">
        <v>3342</v>
      </c>
      <c r="L24" s="11">
        <v>344864</v>
      </c>
      <c r="M24" s="13">
        <v>170957</v>
      </c>
      <c r="N24" s="16">
        <v>173907</v>
      </c>
      <c r="O24" s="5" t="s">
        <v>70</v>
      </c>
      <c r="P24" s="5">
        <v>2416</v>
      </c>
      <c r="Q24" s="5">
        <v>875</v>
      </c>
      <c r="R24" s="5">
        <v>1541</v>
      </c>
      <c r="S24" s="11">
        <v>206897</v>
      </c>
      <c r="T24" s="13">
        <v>75358</v>
      </c>
      <c r="U24" s="16">
        <v>131539</v>
      </c>
    </row>
    <row r="25" spans="1:21" ht="15" customHeight="1">
      <c r="A25" s="6">
        <v>15</v>
      </c>
      <c r="B25" s="5">
        <v>633</v>
      </c>
      <c r="C25" s="9">
        <v>309</v>
      </c>
      <c r="D25" s="9">
        <v>324</v>
      </c>
      <c r="E25" s="11">
        <v>9495</v>
      </c>
      <c r="F25" s="14">
        <v>4635</v>
      </c>
      <c r="G25" s="17">
        <v>4860</v>
      </c>
      <c r="H25" s="6">
        <v>50</v>
      </c>
      <c r="I25" s="5">
        <v>1287</v>
      </c>
      <c r="J25" s="9">
        <v>639</v>
      </c>
      <c r="K25" s="9">
        <v>648</v>
      </c>
      <c r="L25" s="11">
        <v>64350</v>
      </c>
      <c r="M25" s="14">
        <v>31950</v>
      </c>
      <c r="N25" s="17">
        <v>32400</v>
      </c>
      <c r="O25" s="6">
        <v>85</v>
      </c>
      <c r="P25" s="5">
        <v>605</v>
      </c>
      <c r="Q25" s="9">
        <v>238</v>
      </c>
      <c r="R25" s="9">
        <v>367</v>
      </c>
      <c r="S25" s="11">
        <v>49725</v>
      </c>
      <c r="T25" s="14">
        <v>20315</v>
      </c>
      <c r="U25" s="17">
        <v>29410</v>
      </c>
    </row>
    <row r="26" spans="1:21" ht="15" customHeight="1">
      <c r="A26" s="6">
        <v>16</v>
      </c>
      <c r="B26" s="5">
        <v>623</v>
      </c>
      <c r="C26" s="9">
        <v>331</v>
      </c>
      <c r="D26" s="9">
        <v>292</v>
      </c>
      <c r="E26" s="11">
        <v>9968</v>
      </c>
      <c r="F26" s="14">
        <v>5296</v>
      </c>
      <c r="G26" s="17">
        <v>4672</v>
      </c>
      <c r="H26" s="6">
        <v>51</v>
      </c>
      <c r="I26" s="5">
        <v>1269</v>
      </c>
      <c r="J26" s="9">
        <v>623</v>
      </c>
      <c r="K26" s="9">
        <v>646</v>
      </c>
      <c r="L26" s="11">
        <v>64719</v>
      </c>
      <c r="M26" s="14">
        <v>31773</v>
      </c>
      <c r="N26" s="17">
        <v>32946</v>
      </c>
      <c r="O26" s="6">
        <v>86</v>
      </c>
      <c r="P26" s="5">
        <v>528</v>
      </c>
      <c r="Q26" s="9">
        <v>198</v>
      </c>
      <c r="R26" s="9">
        <v>330</v>
      </c>
      <c r="S26" s="11">
        <v>43086</v>
      </c>
      <c r="T26" s="14">
        <v>16168</v>
      </c>
      <c r="U26" s="17">
        <v>26918</v>
      </c>
    </row>
    <row r="27" spans="1:21" ht="15" customHeight="1">
      <c r="A27" s="6">
        <v>17</v>
      </c>
      <c r="B27" s="5">
        <v>615</v>
      </c>
      <c r="C27" s="9">
        <v>304</v>
      </c>
      <c r="D27" s="9">
        <v>311</v>
      </c>
      <c r="E27" s="11">
        <v>10455</v>
      </c>
      <c r="F27" s="14">
        <v>5168</v>
      </c>
      <c r="G27" s="17">
        <v>5287</v>
      </c>
      <c r="H27" s="6">
        <v>52</v>
      </c>
      <c r="I27" s="5">
        <v>1328</v>
      </c>
      <c r="J27" s="9">
        <v>665</v>
      </c>
      <c r="K27" s="9">
        <v>663</v>
      </c>
      <c r="L27" s="11">
        <v>69056</v>
      </c>
      <c r="M27" s="14">
        <v>34580</v>
      </c>
      <c r="N27" s="17">
        <v>34476</v>
      </c>
      <c r="O27" s="6">
        <v>87</v>
      </c>
      <c r="P27" s="5">
        <v>435</v>
      </c>
      <c r="Q27" s="9">
        <v>148</v>
      </c>
      <c r="R27" s="9">
        <v>287</v>
      </c>
      <c r="S27" s="11">
        <v>39672</v>
      </c>
      <c r="T27" s="14">
        <v>13746</v>
      </c>
      <c r="U27" s="17">
        <v>25926</v>
      </c>
    </row>
    <row r="28" spans="1:21" ht="15" customHeight="1">
      <c r="A28" s="6">
        <v>18</v>
      </c>
      <c r="B28" s="5">
        <v>714</v>
      </c>
      <c r="C28" s="9">
        <v>378</v>
      </c>
      <c r="D28" s="9">
        <v>336</v>
      </c>
      <c r="E28" s="11">
        <v>12852</v>
      </c>
      <c r="F28" s="14">
        <v>6804</v>
      </c>
      <c r="G28" s="17">
        <v>6048</v>
      </c>
      <c r="H28" s="6">
        <v>53</v>
      </c>
      <c r="I28" s="5">
        <v>1383</v>
      </c>
      <c r="J28" s="9">
        <v>678</v>
      </c>
      <c r="K28" s="9">
        <v>705</v>
      </c>
      <c r="L28" s="11">
        <v>73299</v>
      </c>
      <c r="M28" s="14">
        <v>35934</v>
      </c>
      <c r="N28" s="17">
        <v>37365</v>
      </c>
      <c r="O28" s="6">
        <v>88</v>
      </c>
      <c r="P28" s="5">
        <v>443</v>
      </c>
      <c r="Q28" s="9">
        <v>152</v>
      </c>
      <c r="R28" s="9">
        <v>291</v>
      </c>
      <c r="S28" s="11">
        <v>38280</v>
      </c>
      <c r="T28" s="14">
        <v>12936</v>
      </c>
      <c r="U28" s="17">
        <v>25344</v>
      </c>
    </row>
    <row r="29" spans="1:21" ht="15" customHeight="1">
      <c r="A29" s="6">
        <v>19</v>
      </c>
      <c r="B29" s="5">
        <v>691</v>
      </c>
      <c r="C29" s="9">
        <v>366</v>
      </c>
      <c r="D29" s="9">
        <v>325</v>
      </c>
      <c r="E29" s="11">
        <v>13129</v>
      </c>
      <c r="F29" s="14">
        <v>6954</v>
      </c>
      <c r="G29" s="17">
        <v>6175</v>
      </c>
      <c r="H29" s="6">
        <v>54</v>
      </c>
      <c r="I29" s="5">
        <v>1360</v>
      </c>
      <c r="J29" s="9">
        <v>680</v>
      </c>
      <c r="K29" s="9">
        <v>680</v>
      </c>
      <c r="L29" s="11">
        <v>73440</v>
      </c>
      <c r="M29" s="14">
        <v>36720</v>
      </c>
      <c r="N29" s="17">
        <v>36720</v>
      </c>
      <c r="O29" s="6">
        <v>89</v>
      </c>
      <c r="P29" s="5">
        <v>405</v>
      </c>
      <c r="Q29" s="9">
        <v>139</v>
      </c>
      <c r="R29" s="9">
        <v>266</v>
      </c>
      <c r="S29" s="11">
        <v>36134</v>
      </c>
      <c r="T29" s="14">
        <v>12193</v>
      </c>
      <c r="U29" s="17">
        <v>23941</v>
      </c>
    </row>
    <row r="30" spans="1:21" ht="15" customHeight="1">
      <c r="A30" s="5" t="s">
        <v>55</v>
      </c>
      <c r="B30" s="5">
        <v>4437</v>
      </c>
      <c r="C30" s="5">
        <v>2210</v>
      </c>
      <c r="D30" s="5">
        <v>2227</v>
      </c>
      <c r="E30" s="11">
        <v>98263</v>
      </c>
      <c r="F30" s="13">
        <v>48890</v>
      </c>
      <c r="G30" s="16">
        <v>49373</v>
      </c>
      <c r="H30" s="5" t="s">
        <v>67</v>
      </c>
      <c r="I30" s="5">
        <v>6491</v>
      </c>
      <c r="J30" s="5">
        <v>3262</v>
      </c>
      <c r="K30" s="5">
        <v>3229</v>
      </c>
      <c r="L30" s="11">
        <v>369749</v>
      </c>
      <c r="M30" s="13">
        <v>185912</v>
      </c>
      <c r="N30" s="16">
        <v>183837</v>
      </c>
      <c r="O30" s="5" t="s">
        <v>71</v>
      </c>
      <c r="P30" s="5">
        <v>1353</v>
      </c>
      <c r="Q30" s="5">
        <v>416</v>
      </c>
      <c r="R30" s="5">
        <v>937</v>
      </c>
      <c r="S30" s="11">
        <v>123396</v>
      </c>
      <c r="T30" s="13">
        <v>37632</v>
      </c>
      <c r="U30" s="16">
        <v>85764</v>
      </c>
    </row>
    <row r="31" spans="1:21" ht="15" customHeight="1">
      <c r="A31" s="6">
        <v>20</v>
      </c>
      <c r="B31" s="5">
        <v>744</v>
      </c>
      <c r="C31" s="9">
        <v>391</v>
      </c>
      <c r="D31" s="9">
        <v>353</v>
      </c>
      <c r="E31" s="11">
        <v>14880</v>
      </c>
      <c r="F31" s="14">
        <v>7820</v>
      </c>
      <c r="G31" s="17">
        <v>7060</v>
      </c>
      <c r="H31" s="6">
        <v>55</v>
      </c>
      <c r="I31" s="5">
        <v>1299</v>
      </c>
      <c r="J31" s="9">
        <v>637</v>
      </c>
      <c r="K31" s="9">
        <v>662</v>
      </c>
      <c r="L31" s="11">
        <v>71445</v>
      </c>
      <c r="M31" s="14">
        <v>35035</v>
      </c>
      <c r="N31" s="17">
        <v>36410</v>
      </c>
      <c r="O31" s="6">
        <v>90</v>
      </c>
      <c r="P31" s="5">
        <v>375</v>
      </c>
      <c r="Q31" s="9">
        <v>118</v>
      </c>
      <c r="R31" s="9">
        <v>257</v>
      </c>
      <c r="S31" s="11">
        <v>34290</v>
      </c>
      <c r="T31" s="14">
        <v>11070</v>
      </c>
      <c r="U31" s="17">
        <v>23220</v>
      </c>
    </row>
    <row r="32" spans="1:21" ht="15" customHeight="1">
      <c r="A32" s="6">
        <v>21</v>
      </c>
      <c r="B32" s="5">
        <v>804</v>
      </c>
      <c r="C32" s="9">
        <v>407</v>
      </c>
      <c r="D32" s="9">
        <v>397</v>
      </c>
      <c r="E32" s="11">
        <v>16884</v>
      </c>
      <c r="F32" s="14">
        <v>8547</v>
      </c>
      <c r="G32" s="17">
        <v>8337</v>
      </c>
      <c r="H32" s="6">
        <v>56</v>
      </c>
      <c r="I32" s="5">
        <v>1358</v>
      </c>
      <c r="J32" s="9">
        <v>650</v>
      </c>
      <c r="K32" s="9">
        <v>708</v>
      </c>
      <c r="L32" s="11">
        <v>76048</v>
      </c>
      <c r="M32" s="14">
        <v>36400</v>
      </c>
      <c r="N32" s="17">
        <v>39648</v>
      </c>
      <c r="O32" s="6">
        <v>91</v>
      </c>
      <c r="P32" s="5">
        <v>321</v>
      </c>
      <c r="Q32" s="9">
        <v>99</v>
      </c>
      <c r="R32" s="9">
        <v>222</v>
      </c>
      <c r="S32" s="11">
        <v>28574</v>
      </c>
      <c r="T32" s="14">
        <v>8554</v>
      </c>
      <c r="U32" s="17">
        <v>20020</v>
      </c>
    </row>
    <row r="33" spans="1:21" ht="15" customHeight="1">
      <c r="A33" s="6">
        <v>22</v>
      </c>
      <c r="B33" s="5">
        <v>909</v>
      </c>
      <c r="C33" s="9">
        <v>442</v>
      </c>
      <c r="D33" s="9">
        <v>467</v>
      </c>
      <c r="E33" s="11">
        <v>19998</v>
      </c>
      <c r="F33" s="14">
        <v>9724</v>
      </c>
      <c r="G33" s="17">
        <v>10274</v>
      </c>
      <c r="H33" s="6">
        <v>57</v>
      </c>
      <c r="I33" s="5">
        <v>1318</v>
      </c>
      <c r="J33" s="9">
        <v>693</v>
      </c>
      <c r="K33" s="9">
        <v>625</v>
      </c>
      <c r="L33" s="11">
        <v>75126</v>
      </c>
      <c r="M33" s="14">
        <v>39501</v>
      </c>
      <c r="N33" s="17">
        <v>35625</v>
      </c>
      <c r="O33" s="6">
        <v>92</v>
      </c>
      <c r="P33" s="5">
        <v>257</v>
      </c>
      <c r="Q33" s="9">
        <v>79</v>
      </c>
      <c r="R33" s="9">
        <v>178</v>
      </c>
      <c r="S33" s="11">
        <v>24104</v>
      </c>
      <c r="T33" s="14">
        <v>7544</v>
      </c>
      <c r="U33" s="17">
        <v>16560</v>
      </c>
    </row>
    <row r="34" spans="1:21" ht="15" customHeight="1">
      <c r="A34" s="6">
        <v>23</v>
      </c>
      <c r="B34" s="5">
        <v>1019</v>
      </c>
      <c r="C34" s="9">
        <v>481</v>
      </c>
      <c r="D34" s="9">
        <v>538</v>
      </c>
      <c r="E34" s="11">
        <v>23437</v>
      </c>
      <c r="F34" s="14">
        <v>11063</v>
      </c>
      <c r="G34" s="17">
        <v>12374</v>
      </c>
      <c r="H34" s="6">
        <v>58</v>
      </c>
      <c r="I34" s="5">
        <v>1314</v>
      </c>
      <c r="J34" s="9">
        <v>662</v>
      </c>
      <c r="K34" s="9">
        <v>652</v>
      </c>
      <c r="L34" s="11">
        <v>76212</v>
      </c>
      <c r="M34" s="14">
        <v>38396</v>
      </c>
      <c r="N34" s="17">
        <v>37816</v>
      </c>
      <c r="O34" s="6">
        <v>93</v>
      </c>
      <c r="P34" s="5">
        <v>236</v>
      </c>
      <c r="Q34" s="9">
        <v>72</v>
      </c>
      <c r="R34" s="9">
        <v>164</v>
      </c>
      <c r="S34" s="11">
        <v>21576</v>
      </c>
      <c r="T34" s="14">
        <v>5952</v>
      </c>
      <c r="U34" s="17">
        <v>15624</v>
      </c>
    </row>
    <row r="35" spans="1:21" ht="15" customHeight="1">
      <c r="A35" s="6">
        <v>24</v>
      </c>
      <c r="B35" s="5">
        <v>961</v>
      </c>
      <c r="C35" s="9">
        <v>489</v>
      </c>
      <c r="D35" s="9">
        <v>472</v>
      </c>
      <c r="E35" s="11">
        <v>23064</v>
      </c>
      <c r="F35" s="14">
        <v>11736</v>
      </c>
      <c r="G35" s="17">
        <v>11328</v>
      </c>
      <c r="H35" s="6">
        <v>59</v>
      </c>
      <c r="I35" s="5">
        <v>1202</v>
      </c>
      <c r="J35" s="9">
        <v>620</v>
      </c>
      <c r="K35" s="9">
        <v>582</v>
      </c>
      <c r="L35" s="11">
        <v>70918</v>
      </c>
      <c r="M35" s="14">
        <v>36580</v>
      </c>
      <c r="N35" s="17">
        <v>34338</v>
      </c>
      <c r="O35" s="6">
        <v>94</v>
      </c>
      <c r="P35" s="5">
        <v>164</v>
      </c>
      <c r="Q35" s="9">
        <v>48</v>
      </c>
      <c r="R35" s="9">
        <v>116</v>
      </c>
      <c r="S35" s="11">
        <v>14852</v>
      </c>
      <c r="T35" s="14">
        <v>4512</v>
      </c>
      <c r="U35" s="17">
        <v>10340</v>
      </c>
    </row>
    <row r="36" spans="1:21" ht="15" customHeight="1">
      <c r="A36" s="5" t="s">
        <v>56</v>
      </c>
      <c r="B36" s="5">
        <v>5285</v>
      </c>
      <c r="C36" s="5">
        <v>2567</v>
      </c>
      <c r="D36" s="5">
        <v>2718</v>
      </c>
      <c r="E36" s="11">
        <v>142801</v>
      </c>
      <c r="F36" s="13">
        <v>69375</v>
      </c>
      <c r="G36" s="16">
        <v>73426</v>
      </c>
      <c r="H36" s="5" t="s">
        <v>60</v>
      </c>
      <c r="I36" s="5">
        <v>5320</v>
      </c>
      <c r="J36" s="5">
        <v>2761</v>
      </c>
      <c r="K36" s="5">
        <v>2559</v>
      </c>
      <c r="L36" s="11">
        <v>329210</v>
      </c>
      <c r="M36" s="13">
        <v>170793</v>
      </c>
      <c r="N36" s="16">
        <v>158417</v>
      </c>
      <c r="O36" s="5" t="s">
        <v>72</v>
      </c>
      <c r="P36" s="5">
        <v>389</v>
      </c>
      <c r="Q36" s="5">
        <v>78</v>
      </c>
      <c r="R36" s="5">
        <v>311</v>
      </c>
      <c r="S36" s="11">
        <v>37498</v>
      </c>
      <c r="T36" s="13">
        <v>6829</v>
      </c>
      <c r="U36" s="16">
        <v>30669</v>
      </c>
    </row>
    <row r="37" spans="1:21" ht="15" customHeight="1">
      <c r="A37" s="6">
        <v>25</v>
      </c>
      <c r="B37" s="5">
        <v>1028</v>
      </c>
      <c r="C37" s="9">
        <v>491</v>
      </c>
      <c r="D37" s="9">
        <v>537</v>
      </c>
      <c r="E37" s="11">
        <v>25700</v>
      </c>
      <c r="F37" s="14">
        <v>12275</v>
      </c>
      <c r="G37" s="17">
        <v>13425</v>
      </c>
      <c r="H37" s="6">
        <v>60</v>
      </c>
      <c r="I37" s="5">
        <v>1121</v>
      </c>
      <c r="J37" s="9">
        <v>583</v>
      </c>
      <c r="K37" s="9">
        <v>538</v>
      </c>
      <c r="L37" s="11">
        <v>67260</v>
      </c>
      <c r="M37" s="14">
        <v>34980</v>
      </c>
      <c r="N37" s="17">
        <v>32280</v>
      </c>
      <c r="O37" s="6">
        <v>95</v>
      </c>
      <c r="P37" s="5">
        <v>138</v>
      </c>
      <c r="Q37" s="9">
        <v>33</v>
      </c>
      <c r="R37" s="9">
        <v>105</v>
      </c>
      <c r="S37" s="11">
        <v>13300</v>
      </c>
      <c r="T37" s="14">
        <v>3040</v>
      </c>
      <c r="U37" s="17">
        <v>10260</v>
      </c>
    </row>
    <row r="38" spans="1:21" ht="15" customHeight="1">
      <c r="A38" s="6">
        <v>26</v>
      </c>
      <c r="B38" s="5">
        <v>1061</v>
      </c>
      <c r="C38" s="9">
        <v>511</v>
      </c>
      <c r="D38" s="9">
        <v>550</v>
      </c>
      <c r="E38" s="11">
        <v>27586</v>
      </c>
      <c r="F38" s="14">
        <v>13286</v>
      </c>
      <c r="G38" s="17">
        <v>14300</v>
      </c>
      <c r="H38" s="6">
        <v>61</v>
      </c>
      <c r="I38" s="5">
        <v>1203</v>
      </c>
      <c r="J38" s="9">
        <v>625</v>
      </c>
      <c r="K38" s="9">
        <v>578</v>
      </c>
      <c r="L38" s="11">
        <v>73383</v>
      </c>
      <c r="M38" s="14">
        <v>38125</v>
      </c>
      <c r="N38" s="17">
        <v>35258</v>
      </c>
      <c r="O38" s="6">
        <v>96</v>
      </c>
      <c r="P38" s="5">
        <v>77</v>
      </c>
      <c r="Q38" s="9">
        <v>13</v>
      </c>
      <c r="R38" s="9">
        <v>64</v>
      </c>
      <c r="S38" s="11">
        <v>7488</v>
      </c>
      <c r="T38" s="14">
        <v>960</v>
      </c>
      <c r="U38" s="17">
        <v>6528</v>
      </c>
    </row>
    <row r="39" spans="1:21" ht="15" customHeight="1">
      <c r="A39" s="6">
        <v>27</v>
      </c>
      <c r="B39" s="5">
        <v>1039</v>
      </c>
      <c r="C39" s="9">
        <v>514</v>
      </c>
      <c r="D39" s="9">
        <v>525</v>
      </c>
      <c r="E39" s="11">
        <v>28053</v>
      </c>
      <c r="F39" s="14">
        <v>13878</v>
      </c>
      <c r="G39" s="17">
        <v>14175</v>
      </c>
      <c r="H39" s="6">
        <v>62</v>
      </c>
      <c r="I39" s="5">
        <v>1085</v>
      </c>
      <c r="J39" s="9">
        <v>610</v>
      </c>
      <c r="K39" s="9">
        <v>475</v>
      </c>
      <c r="L39" s="11">
        <v>67270</v>
      </c>
      <c r="M39" s="14">
        <v>37820</v>
      </c>
      <c r="N39" s="17">
        <v>29450</v>
      </c>
      <c r="O39" s="6">
        <v>97</v>
      </c>
      <c r="P39" s="5">
        <v>89</v>
      </c>
      <c r="Q39" s="9">
        <v>19</v>
      </c>
      <c r="R39" s="9">
        <v>70</v>
      </c>
      <c r="S39" s="11">
        <v>7760</v>
      </c>
      <c r="T39" s="14">
        <v>1455</v>
      </c>
      <c r="U39" s="17">
        <v>6305</v>
      </c>
    </row>
    <row r="40" spans="1:21" ht="15" customHeight="1">
      <c r="A40" s="6">
        <v>28</v>
      </c>
      <c r="B40" s="5">
        <v>1091</v>
      </c>
      <c r="C40" s="9">
        <v>543</v>
      </c>
      <c r="D40" s="9">
        <v>548</v>
      </c>
      <c r="E40" s="11">
        <v>30548</v>
      </c>
      <c r="F40" s="14">
        <v>15204</v>
      </c>
      <c r="G40" s="17">
        <v>15344</v>
      </c>
      <c r="H40" s="6">
        <v>63</v>
      </c>
      <c r="I40" s="5">
        <v>1007</v>
      </c>
      <c r="J40" s="9">
        <v>484</v>
      </c>
      <c r="K40" s="9">
        <v>523</v>
      </c>
      <c r="L40" s="11">
        <v>63441</v>
      </c>
      <c r="M40" s="14">
        <v>30492</v>
      </c>
      <c r="N40" s="17">
        <v>32949</v>
      </c>
      <c r="O40" s="6">
        <v>98</v>
      </c>
      <c r="P40" s="5">
        <v>51</v>
      </c>
      <c r="Q40" s="9">
        <v>9</v>
      </c>
      <c r="R40" s="9">
        <v>42</v>
      </c>
      <c r="S40" s="11">
        <v>5782</v>
      </c>
      <c r="T40" s="14">
        <v>1176</v>
      </c>
      <c r="U40" s="17">
        <v>4606</v>
      </c>
    </row>
    <row r="41" spans="1:21" ht="15" customHeight="1">
      <c r="A41" s="6">
        <v>29</v>
      </c>
      <c r="B41" s="5">
        <v>1066</v>
      </c>
      <c r="C41" s="9">
        <v>508</v>
      </c>
      <c r="D41" s="9">
        <v>558</v>
      </c>
      <c r="E41" s="11">
        <v>30914</v>
      </c>
      <c r="F41" s="14">
        <v>14732</v>
      </c>
      <c r="G41" s="17">
        <v>16182</v>
      </c>
      <c r="H41" s="6">
        <v>64</v>
      </c>
      <c r="I41" s="5">
        <v>904</v>
      </c>
      <c r="J41" s="9">
        <v>459</v>
      </c>
      <c r="K41" s="9">
        <v>445</v>
      </c>
      <c r="L41" s="11">
        <v>57856</v>
      </c>
      <c r="M41" s="14">
        <v>29376</v>
      </c>
      <c r="N41" s="17">
        <v>28480</v>
      </c>
      <c r="O41" s="6">
        <v>99</v>
      </c>
      <c r="P41" s="5">
        <v>34</v>
      </c>
      <c r="Q41" s="9">
        <v>4</v>
      </c>
      <c r="R41" s="9">
        <v>30</v>
      </c>
      <c r="S41" s="11">
        <v>3168</v>
      </c>
      <c r="T41" s="14">
        <v>198</v>
      </c>
      <c r="U41" s="17">
        <v>2970</v>
      </c>
    </row>
    <row r="42" spans="1:21" ht="15" customHeight="1">
      <c r="A42" s="5" t="s">
        <v>57</v>
      </c>
      <c r="B42" s="5">
        <v>5111</v>
      </c>
      <c r="C42" s="5">
        <v>2465</v>
      </c>
      <c r="D42" s="5">
        <v>2646</v>
      </c>
      <c r="E42" s="11">
        <v>163412</v>
      </c>
      <c r="F42" s="13">
        <v>78820</v>
      </c>
      <c r="G42" s="16">
        <v>84592</v>
      </c>
      <c r="H42" s="5" t="s">
        <v>11</v>
      </c>
      <c r="I42" s="5">
        <v>4194</v>
      </c>
      <c r="J42" s="5">
        <v>2076</v>
      </c>
      <c r="K42" s="5">
        <v>2118</v>
      </c>
      <c r="L42" s="11">
        <v>280583</v>
      </c>
      <c r="M42" s="13">
        <v>138866</v>
      </c>
      <c r="N42" s="16">
        <v>141717</v>
      </c>
      <c r="O42" s="5" t="s">
        <v>41</v>
      </c>
      <c r="P42" s="5">
        <v>56</v>
      </c>
      <c r="Q42" s="5">
        <v>13</v>
      </c>
      <c r="R42" s="5">
        <v>43</v>
      </c>
      <c r="S42" s="11">
        <v>4834</v>
      </c>
      <c r="T42" s="13">
        <v>1210</v>
      </c>
      <c r="U42" s="16">
        <v>3624</v>
      </c>
    </row>
    <row r="43" spans="1:21" ht="15" customHeight="1">
      <c r="A43" s="6">
        <v>30</v>
      </c>
      <c r="B43" s="5">
        <v>1046</v>
      </c>
      <c r="C43" s="9">
        <v>512</v>
      </c>
      <c r="D43" s="9">
        <v>534</v>
      </c>
      <c r="E43" s="11">
        <v>31380</v>
      </c>
      <c r="F43" s="14">
        <v>15360</v>
      </c>
      <c r="G43" s="17">
        <v>16020</v>
      </c>
      <c r="H43" s="6">
        <v>65</v>
      </c>
      <c r="I43" s="5">
        <v>924</v>
      </c>
      <c r="J43" s="9">
        <v>453</v>
      </c>
      <c r="K43" s="9">
        <v>471</v>
      </c>
      <c r="L43" s="11">
        <v>60060</v>
      </c>
      <c r="M43" s="14">
        <v>29445</v>
      </c>
      <c r="N43" s="17">
        <v>30615</v>
      </c>
      <c r="O43" s="6">
        <v>100</v>
      </c>
      <c r="P43" s="5">
        <v>20</v>
      </c>
      <c r="Q43" s="9">
        <v>4</v>
      </c>
      <c r="R43" s="9">
        <v>16</v>
      </c>
      <c r="S43" s="11">
        <v>2100</v>
      </c>
      <c r="T43" s="14">
        <v>500</v>
      </c>
      <c r="U43" s="17">
        <v>1600</v>
      </c>
    </row>
    <row r="44" spans="1:21" ht="15" customHeight="1">
      <c r="A44" s="6">
        <v>31</v>
      </c>
      <c r="B44" s="5">
        <v>1036</v>
      </c>
      <c r="C44" s="9">
        <v>482</v>
      </c>
      <c r="D44" s="9">
        <v>554</v>
      </c>
      <c r="E44" s="11">
        <v>32116</v>
      </c>
      <c r="F44" s="14">
        <v>14942</v>
      </c>
      <c r="G44" s="17">
        <v>17174</v>
      </c>
      <c r="H44" s="6">
        <v>66</v>
      </c>
      <c r="I44" s="5">
        <v>871</v>
      </c>
      <c r="J44" s="9">
        <v>445</v>
      </c>
      <c r="K44" s="9">
        <v>426</v>
      </c>
      <c r="L44" s="11">
        <v>57486</v>
      </c>
      <c r="M44" s="14">
        <v>29370</v>
      </c>
      <c r="N44" s="17">
        <v>28116</v>
      </c>
      <c r="O44" s="6">
        <v>101</v>
      </c>
      <c r="P44" s="5">
        <v>19</v>
      </c>
      <c r="Q44" s="9">
        <v>4</v>
      </c>
      <c r="R44" s="9">
        <v>15</v>
      </c>
      <c r="S44" s="11">
        <v>2020</v>
      </c>
      <c r="T44" s="14">
        <v>404</v>
      </c>
      <c r="U44" s="17">
        <v>1616</v>
      </c>
    </row>
    <row r="45" spans="1:21" ht="15" customHeight="1">
      <c r="A45" s="6">
        <v>32</v>
      </c>
      <c r="B45" s="5">
        <v>1047</v>
      </c>
      <c r="C45" s="9">
        <v>504</v>
      </c>
      <c r="D45" s="9">
        <v>543</v>
      </c>
      <c r="E45" s="11">
        <v>33504</v>
      </c>
      <c r="F45" s="14">
        <v>16128</v>
      </c>
      <c r="G45" s="17">
        <v>17376</v>
      </c>
      <c r="H45" s="6">
        <v>67</v>
      </c>
      <c r="I45" s="5">
        <v>853</v>
      </c>
      <c r="J45" s="9">
        <v>420</v>
      </c>
      <c r="K45" s="9">
        <v>433</v>
      </c>
      <c r="L45" s="11">
        <v>57151</v>
      </c>
      <c r="M45" s="14">
        <v>28140</v>
      </c>
      <c r="N45" s="17">
        <v>29011</v>
      </c>
      <c r="O45" s="6">
        <v>102</v>
      </c>
      <c r="P45" s="5">
        <v>9</v>
      </c>
      <c r="Q45" s="9">
        <v>3</v>
      </c>
      <c r="R45" s="9">
        <v>6</v>
      </c>
      <c r="S45" s="11">
        <v>714</v>
      </c>
      <c r="T45" s="14">
        <v>306</v>
      </c>
      <c r="U45" s="17">
        <v>408</v>
      </c>
    </row>
    <row r="46" spans="1:21" ht="15" customHeight="1">
      <c r="A46" s="6">
        <v>33</v>
      </c>
      <c r="B46" s="5">
        <v>976</v>
      </c>
      <c r="C46" s="9">
        <v>488</v>
      </c>
      <c r="D46" s="9">
        <v>488</v>
      </c>
      <c r="E46" s="11">
        <v>32208</v>
      </c>
      <c r="F46" s="14">
        <v>16104</v>
      </c>
      <c r="G46" s="17">
        <v>16104</v>
      </c>
      <c r="H46" s="6">
        <v>68</v>
      </c>
      <c r="I46" s="5">
        <v>788</v>
      </c>
      <c r="J46" s="9">
        <v>391</v>
      </c>
      <c r="K46" s="9">
        <v>397</v>
      </c>
      <c r="L46" s="11">
        <v>53584</v>
      </c>
      <c r="M46" s="14">
        <v>26588</v>
      </c>
      <c r="N46" s="17">
        <v>26996</v>
      </c>
      <c r="O46" s="4" t="s">
        <v>73</v>
      </c>
      <c r="P46" s="5">
        <v>8</v>
      </c>
      <c r="Q46" s="9">
        <v>2</v>
      </c>
      <c r="R46" s="9">
        <v>6</v>
      </c>
      <c r="S46" s="11">
        <v>0</v>
      </c>
      <c r="T46" s="14">
        <v>0</v>
      </c>
      <c r="U46" s="17">
        <v>0</v>
      </c>
    </row>
    <row r="47" spans="1:21" ht="15" customHeight="1">
      <c r="A47" s="6">
        <v>34</v>
      </c>
      <c r="B47" s="5">
        <v>1006</v>
      </c>
      <c r="C47" s="9">
        <v>479</v>
      </c>
      <c r="D47" s="9">
        <v>527</v>
      </c>
      <c r="E47" s="11">
        <v>34204</v>
      </c>
      <c r="F47" s="14">
        <v>16286</v>
      </c>
      <c r="G47" s="17">
        <v>17918</v>
      </c>
      <c r="H47" s="6">
        <v>69</v>
      </c>
      <c r="I47" s="5">
        <v>758</v>
      </c>
      <c r="J47" s="9">
        <v>367</v>
      </c>
      <c r="K47" s="9">
        <v>391</v>
      </c>
      <c r="L47" s="11">
        <v>52302</v>
      </c>
      <c r="M47" s="14">
        <v>25323</v>
      </c>
      <c r="N47" s="17">
        <v>26979</v>
      </c>
      <c r="O47" s="4" t="s">
        <v>74</v>
      </c>
      <c r="P47" s="5">
        <v>0</v>
      </c>
      <c r="Q47" s="9">
        <v>0</v>
      </c>
      <c r="R47" s="9">
        <v>0</v>
      </c>
      <c r="S47" s="11">
        <v>0</v>
      </c>
      <c r="T47" s="14">
        <v>0</v>
      </c>
      <c r="U47" s="17">
        <v>0</v>
      </c>
    </row>
    <row r="48" spans="1:2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8">
      <c r="A49" s="25" t="s">
        <v>58</v>
      </c>
      <c r="B49" s="7">
        <f>E5/(B5-P47)</f>
        <v>46.233170767303555</v>
      </c>
      <c r="C49" s="7">
        <f>AVERAGE((F5/(C5-Q47)))</f>
        <v>44.873386246044106</v>
      </c>
      <c r="D49" s="7">
        <f>AVERAGE(G5/(D5-R47))</f>
        <v>47.50975028885378</v>
      </c>
      <c r="E49" s="7"/>
      <c r="F49" s="7"/>
      <c r="G49" s="7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8">
      <c r="A50" s="24"/>
      <c r="B50" s="26" t="s">
        <v>59</v>
      </c>
      <c r="C50" s="26" t="s">
        <v>61</v>
      </c>
      <c r="D50" s="26" t="s">
        <v>62</v>
      </c>
      <c r="E50" s="26"/>
      <c r="F50" s="26"/>
      <c r="G50" s="26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</sheetData>
  <mergeCells count="3">
    <mergeCell ref="A1:R1"/>
    <mergeCell ref="O3:Q3"/>
    <mergeCell ref="H5:R5"/>
  </mergeCells>
  <phoneticPr fontId="7" type="Hiragana"/>
  <pageMargins left="0.78740157480314954" right="0.78740157480314954" top="0.98425196850393704" bottom="0.98425196850393704" header="0.51181102362204722" footer="0.51181102362204722"/>
  <pageSetup paperSize="9" scale="98" fitToWidth="1" fitToHeight="1" orientation="portrait" usePrinterDefaults="1" r:id="rId1"/>
  <colBreaks count="1" manualBreakCount="1">
    <brk id="22" max="49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前月</vt:lpstr>
      <vt:lpstr>当月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cp:lastPrinted>2026-07-02T03:19:39Z</cp:lastPrinted>
  <dcterms:created xsi:type="dcterms:W3CDTF">2025-12-01T03:43:07Z</dcterms:created>
  <dcterms:modified xsi:type="dcterms:W3CDTF">2026-08-05T01:26:01Z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3.1.10.0</vt:lpwstr>
      <vt:lpwstr>3.1.7.0</vt:lpwstr>
      <vt:lpwstr>6.0.1.0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2026-08-05T01:26:01Z</vt:filetime>
  </property>
</Properties>
</file>